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1"/>
  </bookViews>
  <sheets>
    <sheet name="ENTRATA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<sst xmlns="http://schemas.openxmlformats.org/spreadsheetml/2006/main" count="401" uniqueCount="127">
  <si>
    <t>TITOLO
TIPOLOGIA</t>
  </si>
  <si>
    <t>PREVISIONI  ANNO 2017</t>
  </si>
  <si>
    <t>PREVISIONI  ANNO 2018</t>
  </si>
  <si>
    <t>Fondo pluriennale vincolato per spese correnti</t>
  </si>
  <si>
    <t>previsioni di competenza</t>
  </si>
  <si>
    <t>Fondo pluriennale vincolato per spese in conto capitale</t>
  </si>
  <si>
    <t>Utilizzo avanzo di amministrazione</t>
  </si>
  <si>
    <t>di cui avanzo di amministrazione utilizzato anticipatamente</t>
  </si>
  <si>
    <t>previsioni di cassa</t>
  </si>
  <si>
    <t>TITOLO 1</t>
  </si>
  <si>
    <t>Entrate correnti di natura tributaria, contributiva e perequativa</t>
  </si>
  <si>
    <t>Tipologia 101 : Imposte, tesse e proventi assimilati</t>
  </si>
  <si>
    <t>Tipologia 102 : Tributi destinati al finanziamento della sanità (solo per le Regioni)</t>
  </si>
  <si>
    <t>Tipologia 103 : Tributi devoluti e regolati alle autonomie speciali (solo per le Regioni)</t>
  </si>
  <si>
    <t>Tipologia 104 : Compartecipazione di tributi</t>
  </si>
  <si>
    <t>Tipologia 301: Fondi perequativi da Amministrazioni Centrali</t>
  </si>
  <si>
    <t>Tipologia 302: Fondi perequativi dalla Regione o Provincia autonoma</t>
  </si>
  <si>
    <t>Totale TITOLO 1</t>
  </si>
  <si>
    <t>TITOLO 2</t>
  </si>
  <si>
    <t>Trasferimenti correnti</t>
  </si>
  <si>
    <t>Tipologia 101 : Trasferimenti correnti da Amministrazioni pubbliche</t>
  </si>
  <si>
    <t>Tipologia 102 : Trasferimenti correnti da Famiglie</t>
  </si>
  <si>
    <t>Tipologia 103 : Trasferimenti correnti da Imprese</t>
  </si>
  <si>
    <t>Tipologia 104 : Trasferimenti correnti da Istituzioni Sociali Private</t>
  </si>
  <si>
    <t>Tipologia 105 : Trasferimenti correnti dalla UE e dal Resto del Mondo</t>
  </si>
  <si>
    <t>Totale TITOLO 2</t>
  </si>
  <si>
    <t>TITOLO 3</t>
  </si>
  <si>
    <t>Entrate extratributarie</t>
  </si>
  <si>
    <t>Tipologia 100 : Vendita di beni e servizi e proventi derivanti dalla gestione dei beni</t>
  </si>
  <si>
    <t>Tipologia 200 : Proventi derivanti dall'attività di controllo e repressione delle irregolarità e degli illeciti</t>
  </si>
  <si>
    <t>Tipologia 300 : Interessi attivi</t>
  </si>
  <si>
    <t>Tipologia 400 : Altre entrate da redditi di capitale</t>
  </si>
  <si>
    <t>Tipologia 500 : Rimborsi e altre entrate correnti</t>
  </si>
  <si>
    <t>Totale TITOLO 3</t>
  </si>
  <si>
    <t>TITOLO 4</t>
  </si>
  <si>
    <t>Entrate in conto capitale</t>
  </si>
  <si>
    <t>Tipologia 100 : Tributi in conto capitale</t>
  </si>
  <si>
    <t>Tipologia 200 :Contributi agli investimenti</t>
  </si>
  <si>
    <t>Tipologia 300 : Altri trasferimenti in conto capitale</t>
  </si>
  <si>
    <t>Tipologia 400 : Entrate da alienazioni di beni materiali e immateriali</t>
  </si>
  <si>
    <t>Tipologia 500 : Altre entrate in conto capitale</t>
  </si>
  <si>
    <t>Totale TITOLO 4</t>
  </si>
  <si>
    <t>TITOLO 5</t>
  </si>
  <si>
    <t>Entrate da riduzioni di attività finanziarie</t>
  </si>
  <si>
    <t>Tipologia 100 : Alienazione di attività finanziarie</t>
  </si>
  <si>
    <t>Tipologia 200 : Riscossione crediti di breve termine</t>
  </si>
  <si>
    <t>Tipologia 300 : Riscossione crediti di medio-lungo termine</t>
  </si>
  <si>
    <t>Tipologia 400 : Altre entrate per riduzione di attività finanziarie</t>
  </si>
  <si>
    <t>Totale TITOLO 5</t>
  </si>
  <si>
    <t>TITOLO 6</t>
  </si>
  <si>
    <t>Accensione prestiti</t>
  </si>
  <si>
    <t>Tipologia 100 : Emissioni titoli obbligazionari</t>
  </si>
  <si>
    <t>Tipologia 200 : Accensione prestiti a breve termine</t>
  </si>
  <si>
    <t>Tipologia 300 : Accensione mutui e altri finanziamenti a medio lungo termine</t>
  </si>
  <si>
    <t>Tipologia 400 : Altre forme di indebitamento</t>
  </si>
  <si>
    <t>Totale TITOLO 6</t>
  </si>
  <si>
    <t>TITOLO 7</t>
  </si>
  <si>
    <t>Anticipazioni da istituto tesoriere/cassiere</t>
  </si>
  <si>
    <t>Tipologia 100 : Anticipazioni da istituto tesoriere/cassiere</t>
  </si>
  <si>
    <t>Totale TITOLO 7</t>
  </si>
  <si>
    <t>TITOLO 9</t>
  </si>
  <si>
    <t>Entrate per conto terzi e partite di giro</t>
  </si>
  <si>
    <t>Tipologia 100 : Entrate per partite di giro</t>
  </si>
  <si>
    <t>Tipologia 200 : Entrate per conto terzi</t>
  </si>
  <si>
    <t>Totale TITOLO 9</t>
  </si>
  <si>
    <t>TOTALE TITOLI</t>
  </si>
  <si>
    <t>TOTALE GENERALE 
 DELLE ENTRATE</t>
  </si>
  <si>
    <t>DENOMINAZIONE</t>
  </si>
  <si>
    <t>MISSIONE
PROGRAMMA
TITOLO</t>
  </si>
  <si>
    <t>PREVISIONE ANNO 2017</t>
  </si>
  <si>
    <t>PREVISIONE ANNO 2018</t>
  </si>
  <si>
    <t>DISAVANZO DI AMMINISTRAZIONE</t>
  </si>
  <si>
    <t>MISSIONE 01</t>
  </si>
  <si>
    <t>Servizi istituzionali, generali e di gestione</t>
  </si>
  <si>
    <t>0101 Programma 01</t>
  </si>
  <si>
    <t>Organi istituzionali</t>
  </si>
  <si>
    <t>Titolo 1</t>
  </si>
  <si>
    <t>Spese correnti</t>
  </si>
  <si>
    <t>previsione di competenza</t>
  </si>
  <si>
    <t>di cui già impegnato*</t>
  </si>
  <si>
    <t>di cui fondo pluriennale vincolato</t>
  </si>
  <si>
    <t>previsione di cassa</t>
  </si>
  <si>
    <t>Titolo 2</t>
  </si>
  <si>
    <t>Spese in conto capitale</t>
  </si>
  <si>
    <t>Totale Programma 01</t>
  </si>
  <si>
    <t>0102 Programma 02</t>
  </si>
  <si>
    <t>Segreteria generale</t>
  </si>
  <si>
    <t>Totale Programma 02</t>
  </si>
  <si>
    <t>0103 Programma 03</t>
  </si>
  <si>
    <t>Gestione economica, finanziaria, programmazione e provveditorato</t>
  </si>
  <si>
    <t>Totale Programma 03</t>
  </si>
  <si>
    <t>0111 Programma 11</t>
  </si>
  <si>
    <t>Altri servizi generali</t>
  </si>
  <si>
    <t>Totale Programma 11</t>
  </si>
  <si>
    <t>Totale MISSIONE 01</t>
  </si>
  <si>
    <t>MISSIONE 10</t>
  </si>
  <si>
    <t>Trasporti e diritto alla mobilità</t>
  </si>
  <si>
    <t>1002 Programma 02</t>
  </si>
  <si>
    <t>Trasporto pubblico locale</t>
  </si>
  <si>
    <t>Totale MISSIONE 10</t>
  </si>
  <si>
    <t>MISSIONE 20</t>
  </si>
  <si>
    <t>Fondi e accantonamenti</t>
  </si>
  <si>
    <t>2001 Programma 01</t>
  </si>
  <si>
    <t>Fondo di riserva</t>
  </si>
  <si>
    <t>Totale MISSIONE 20</t>
  </si>
  <si>
    <t>MISSIONE 60</t>
  </si>
  <si>
    <t>Anticipazioni finanziarie</t>
  </si>
  <si>
    <t>6001 Programma 01</t>
  </si>
  <si>
    <t>Restituzione anticipazioni di tesoreria</t>
  </si>
  <si>
    <t>Titolo 5</t>
  </si>
  <si>
    <t>Chiusura anticipazioni ricevute da tesoriere</t>
  </si>
  <si>
    <t>Totale MISSIONE 60</t>
  </si>
  <si>
    <t>MISSIONE 99</t>
  </si>
  <si>
    <t>Servizi per conto terzi</t>
  </si>
  <si>
    <t>9901 Programma 01</t>
  </si>
  <si>
    <t>Servizi per conto terzi - partite di giro</t>
  </si>
  <si>
    <t>Titolo 7</t>
  </si>
  <si>
    <t>Uscite per conto terzi e partite di giro</t>
  </si>
  <si>
    <t>Totale MISSIONE 99</t>
  </si>
  <si>
    <t>Totale MISSIONI</t>
  </si>
  <si>
    <t>Totale generale delle spese</t>
  </si>
  <si>
    <t>Fondo di Cassa all' 01/01/2017</t>
  </si>
  <si>
    <t>RESIDUI PRESUNTI AL TERMINE DELL'ESERCIZIO 2016</t>
  </si>
  <si>
    <t>PREVISIONI DEFINITIVE DELL'ANNO 2016</t>
  </si>
  <si>
    <t>PREVISIONI  ANNO 2019</t>
  </si>
  <si>
    <t>PREVISIONE ANNO 2019</t>
  </si>
  <si>
    <t>,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</si>
</sst>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9"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3" applyNumberFormat="0" applyAlignment="0" applyProtection="0"/>
    <xf numFmtId="0" fontId="1" fillId="0" borderId="0">
      <alignment/>
      <protection/>
    </xf>
    <xf numFmtId="0" fontId="15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vertical="center" wrapText="1"/>
      <protection/>
    </xf>
    <xf numFmtId="0" fontId="2" fillId="0" borderId="10" xfId="42" applyFont="1" applyFill="1" applyBorder="1" applyAlignment="1">
      <alignment horizontal="left" vertical="center" wrapText="1" inden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left" vertical="center" wrapText="1"/>
      <protection/>
    </xf>
    <xf numFmtId="0" fontId="3" fillId="0" borderId="11" xfId="42" applyFont="1" applyFill="1" applyBorder="1" applyAlignment="1">
      <alignment vertical="center" wrapText="1"/>
      <protection/>
    </xf>
    <xf numFmtId="0" fontId="6" fillId="0" borderId="11" xfId="42" applyFont="1" applyFill="1" applyBorder="1" applyAlignment="1">
      <alignment horizontal="left" vertical="center" wrapText="1"/>
      <protection/>
    </xf>
    <xf numFmtId="0" fontId="6" fillId="0" borderId="11" xfId="42" applyFont="1" applyBorder="1" applyAlignment="1">
      <alignment vertical="center"/>
      <protection/>
    </xf>
    <xf numFmtId="0" fontId="7" fillId="17" borderId="12" xfId="42" applyFont="1" applyFill="1" applyBorder="1" applyAlignment="1">
      <alignment vertical="center"/>
      <protection/>
    </xf>
    <xf numFmtId="0" fontId="6" fillId="0" borderId="10" xfId="42" applyFont="1" applyBorder="1" applyAlignment="1">
      <alignment horizontal="left" vertical="center"/>
      <protection/>
    </xf>
    <xf numFmtId="0" fontId="6" fillId="0" borderId="10" xfId="42" applyFont="1" applyBorder="1" applyAlignment="1">
      <alignment vertical="center"/>
      <protection/>
    </xf>
    <xf numFmtId="0" fontId="6" fillId="0" borderId="11" xfId="42" applyFont="1" applyBorder="1" applyAlignment="1">
      <alignment horizontal="left" vertical="center"/>
      <protection/>
    </xf>
    <xf numFmtId="0" fontId="6" fillId="0" borderId="11" xfId="42" applyFont="1" applyBorder="1" applyAlignment="1">
      <alignment vertical="center" wrapText="1"/>
      <protection/>
    </xf>
    <xf numFmtId="0" fontId="7" fillId="18" borderId="13" xfId="42" applyFont="1" applyFill="1" applyBorder="1" applyAlignment="1">
      <alignment horizontal="left" vertical="center"/>
      <protection/>
    </xf>
    <xf numFmtId="0" fontId="7" fillId="18" borderId="13" xfId="42" applyFont="1" applyFill="1" applyBorder="1" applyAlignment="1">
      <alignment vertical="center" wrapText="1"/>
      <protection/>
    </xf>
    <xf numFmtId="0" fontId="7" fillId="18" borderId="13" xfId="42" applyFont="1" applyFill="1" applyBorder="1" applyAlignment="1">
      <alignment vertical="center"/>
      <protection/>
    </xf>
    <xf numFmtId="0" fontId="4" fillId="18" borderId="13" xfId="42" applyFont="1" applyFill="1" applyBorder="1" applyAlignment="1">
      <alignment vertical="center" wrapText="1"/>
      <protection/>
    </xf>
    <xf numFmtId="0" fontId="2" fillId="18" borderId="0" xfId="42" applyFont="1" applyFill="1">
      <alignment/>
      <protection/>
    </xf>
    <xf numFmtId="4" fontId="6" fillId="0" borderId="10" xfId="42" applyNumberFormat="1" applyFont="1" applyBorder="1" applyAlignment="1">
      <alignment vertical="center"/>
      <protection/>
    </xf>
    <xf numFmtId="4" fontId="6" fillId="0" borderId="11" xfId="42" applyNumberFormat="1" applyFont="1" applyBorder="1" applyAlignment="1">
      <alignment vertical="center"/>
      <protection/>
    </xf>
    <xf numFmtId="4" fontId="7" fillId="18" borderId="13" xfId="42" applyNumberFormat="1" applyFont="1" applyFill="1" applyBorder="1" applyAlignment="1">
      <alignment vertical="center"/>
      <protection/>
    </xf>
    <xf numFmtId="0" fontId="7" fillId="19" borderId="13" xfId="42" applyFont="1" applyFill="1" applyBorder="1" applyAlignment="1">
      <alignment vertical="center"/>
      <protection/>
    </xf>
    <xf numFmtId="4" fontId="7" fillId="19" borderId="13" xfId="42" applyNumberFormat="1" applyFont="1" applyFill="1" applyBorder="1" applyAlignment="1">
      <alignment vertical="center"/>
      <protection/>
    </xf>
    <xf numFmtId="0" fontId="7" fillId="19" borderId="13" xfId="42" applyFont="1" applyFill="1" applyBorder="1" applyAlignment="1">
      <alignment horizontal="left" vertical="center"/>
      <protection/>
    </xf>
    <xf numFmtId="0" fontId="7" fillId="19" borderId="13" xfId="42" applyFont="1" applyFill="1" applyBorder="1" applyAlignment="1">
      <alignment vertical="center" wrapText="1"/>
      <protection/>
    </xf>
    <xf numFmtId="0" fontId="4" fillId="19" borderId="13" xfId="42" applyFont="1" applyFill="1" applyBorder="1" applyAlignment="1">
      <alignment vertical="center" wrapText="1"/>
      <protection/>
    </xf>
    <xf numFmtId="0" fontId="7" fillId="20" borderId="12" xfId="42" applyFont="1" applyFill="1" applyBorder="1" applyAlignment="1">
      <alignment vertical="center"/>
      <protection/>
    </xf>
    <xf numFmtId="0" fontId="8" fillId="19" borderId="14" xfId="42" applyFont="1" applyFill="1" applyBorder="1" applyAlignment="1">
      <alignment horizontal="center" vertical="center" wrapText="1"/>
      <protection/>
    </xf>
    <xf numFmtId="0" fontId="9" fillId="19" borderId="14" xfId="42" applyFont="1" applyFill="1" applyBorder="1" applyAlignment="1">
      <alignment vertical="top" wrapText="1"/>
      <protection/>
    </xf>
    <xf numFmtId="0" fontId="8" fillId="19" borderId="14" xfId="42" applyFont="1" applyFill="1" applyBorder="1" applyAlignment="1">
      <alignment horizontal="left" vertical="center" wrapText="1" indent="1"/>
      <protection/>
    </xf>
    <xf numFmtId="4" fontId="7" fillId="6" borderId="11" xfId="42" applyNumberFormat="1" applyFont="1" applyFill="1" applyBorder="1" applyAlignment="1">
      <alignment vertical="center"/>
      <protection/>
    </xf>
    <xf numFmtId="4" fontId="6" fillId="6" borderId="10" xfId="42" applyNumberFormat="1" applyFont="1" applyFill="1" applyBorder="1" applyAlignment="1">
      <alignment vertical="center"/>
      <protection/>
    </xf>
    <xf numFmtId="0" fontId="0" fillId="0" borderId="0" xfId="49">
      <alignment/>
      <protection/>
    </xf>
    <xf numFmtId="0" fontId="0" fillId="0" borderId="15" xfId="49" applyBorder="1" applyAlignment="1">
      <alignment/>
      <protection/>
    </xf>
    <xf numFmtId="0" fontId="0" fillId="0" borderId="15" xfId="49" applyBorder="1" applyAlignment="1">
      <alignment horizontal="center" vertical="center" wrapText="1"/>
      <protection/>
    </xf>
    <xf numFmtId="0" fontId="28" fillId="0" borderId="0" xfId="49" applyFont="1" applyAlignment="1">
      <alignment vertical="center"/>
      <protection/>
    </xf>
    <xf numFmtId="0" fontId="0" fillId="0" borderId="15" xfId="49" applyBorder="1" applyAlignment="1">
      <alignment vertical="center"/>
      <protection/>
    </xf>
    <xf numFmtId="4" fontId="0" fillId="0" borderId="15" xfId="49" applyNumberFormat="1" applyBorder="1" applyAlignment="1">
      <alignment vertical="center"/>
      <protection/>
    </xf>
    <xf numFmtId="0" fontId="28" fillId="0" borderId="15" xfId="49" applyFont="1" applyBorder="1" applyAlignment="1">
      <alignment vertical="center"/>
      <protection/>
    </xf>
    <xf numFmtId="0" fontId="0" fillId="6" borderId="16" xfId="49" applyFill="1" applyBorder="1" applyAlignment="1">
      <alignment horizontal="center" vertical="top"/>
      <protection/>
    </xf>
    <xf numFmtId="0" fontId="0" fillId="6" borderId="15" xfId="49" applyFill="1" applyBorder="1" applyAlignment="1">
      <alignment vertical="center"/>
      <protection/>
    </xf>
    <xf numFmtId="4" fontId="0" fillId="6" borderId="15" xfId="49" applyNumberFormat="1" applyFill="1" applyBorder="1" applyAlignment="1">
      <alignment vertical="center"/>
      <protection/>
    </xf>
    <xf numFmtId="0" fontId="0" fillId="6" borderId="17" xfId="49" applyFill="1" applyBorder="1" applyAlignment="1">
      <alignment horizontal="center" vertical="top"/>
      <protection/>
    </xf>
    <xf numFmtId="0" fontId="0" fillId="6" borderId="18" xfId="49" applyFill="1" applyBorder="1" applyAlignment="1">
      <alignment horizontal="center" vertical="top"/>
      <protection/>
    </xf>
    <xf numFmtId="0" fontId="28" fillId="6" borderId="15" xfId="49" applyFont="1" applyFill="1" applyBorder="1" applyAlignment="1">
      <alignment vertical="center"/>
      <protection/>
    </xf>
    <xf numFmtId="0" fontId="28" fillId="0" borderId="0" xfId="49" applyFont="1" applyAlignment="1">
      <alignment vertical="center" wrapText="1"/>
      <protection/>
    </xf>
    <xf numFmtId="0" fontId="0" fillId="6" borderId="17" xfId="49" applyFill="1" applyBorder="1" applyAlignment="1">
      <alignment vertical="top" wrapText="1"/>
      <protection/>
    </xf>
    <xf numFmtId="0" fontId="0" fillId="6" borderId="18" xfId="49" applyFill="1" applyBorder="1" applyAlignment="1">
      <alignment vertical="top" wrapText="1"/>
      <protection/>
    </xf>
    <xf numFmtId="0" fontId="28" fillId="21" borderId="15" xfId="49" applyFont="1" applyFill="1" applyBorder="1" applyAlignment="1">
      <alignment vertical="center"/>
      <protection/>
    </xf>
    <xf numFmtId="4" fontId="28" fillId="21" borderId="15" xfId="49" applyNumberFormat="1" applyFont="1" applyFill="1" applyBorder="1" applyAlignment="1">
      <alignment vertical="center"/>
      <protection/>
    </xf>
    <xf numFmtId="4" fontId="0" fillId="21" borderId="15" xfId="49" applyNumberFormat="1" applyFill="1" applyBorder="1" applyAlignment="1">
      <alignment vertical="center"/>
      <protection/>
    </xf>
    <xf numFmtId="43" fontId="0" fillId="6" borderId="15" xfId="46" applyFont="1" applyFill="1" applyBorder="1" applyAlignment="1">
      <alignment vertical="center"/>
    </xf>
    <xf numFmtId="0" fontId="2" fillId="2" borderId="0" xfId="42" applyFont="1" applyFill="1">
      <alignment/>
      <protection/>
    </xf>
    <xf numFmtId="4" fontId="6" fillId="8" borderId="11" xfId="42" applyNumberFormat="1" applyFont="1" applyFill="1" applyBorder="1" applyAlignment="1">
      <alignment vertical="center"/>
      <protection/>
    </xf>
    <xf numFmtId="4" fontId="7" fillId="22" borderId="13" xfId="42" applyNumberFormat="1" applyFont="1" applyFill="1" applyBorder="1" applyAlignment="1">
      <alignment vertical="center"/>
      <protection/>
    </xf>
    <xf numFmtId="4" fontId="6" fillId="2" borderId="11" xfId="42" applyNumberFormat="1" applyFont="1" applyFill="1" applyBorder="1" applyAlignment="1">
      <alignment vertical="center"/>
      <protection/>
    </xf>
    <xf numFmtId="4" fontId="7" fillId="23" borderId="13" xfId="42" applyNumberFormat="1" applyFont="1" applyFill="1" applyBorder="1" applyAlignment="1">
      <alignment vertical="center"/>
      <protection/>
    </xf>
    <xf numFmtId="0" fontId="0" fillId="6" borderId="15" xfId="49" applyFont="1" applyFill="1" applyBorder="1" applyAlignment="1">
      <alignment horizontal="center" vertical="center" wrapText="1"/>
      <protection/>
    </xf>
    <xf numFmtId="4" fontId="0" fillId="0" borderId="15" xfId="49" applyNumberFormat="1" applyBorder="1" applyAlignment="1">
      <alignment/>
      <protection/>
    </xf>
    <xf numFmtId="4" fontId="0" fillId="0" borderId="0" xfId="49" applyNumberFormat="1">
      <alignment/>
      <protection/>
    </xf>
    <xf numFmtId="0" fontId="28" fillId="24" borderId="15" xfId="49" applyFont="1" applyFill="1" applyBorder="1" applyAlignment="1">
      <alignment vertical="center"/>
      <protection/>
    </xf>
    <xf numFmtId="43" fontId="28" fillId="24" borderId="15" xfId="46" applyFont="1" applyFill="1" applyBorder="1" applyAlignment="1">
      <alignment vertical="center"/>
    </xf>
    <xf numFmtId="0" fontId="0" fillId="24" borderId="0" xfId="49" applyFill="1">
      <alignment/>
      <protection/>
    </xf>
    <xf numFmtId="4" fontId="28" fillId="24" borderId="15" xfId="49" applyNumberFormat="1" applyFont="1" applyFill="1" applyBorder="1" applyAlignment="1">
      <alignment vertical="center"/>
      <protection/>
    </xf>
    <xf numFmtId="4" fontId="2" fillId="0" borderId="0" xfId="42" applyNumberFormat="1" applyFont="1">
      <alignment/>
      <protection/>
    </xf>
    <xf numFmtId="4" fontId="0" fillId="6" borderId="16" xfId="49" applyNumberFormat="1" applyFill="1" applyBorder="1" applyAlignment="1">
      <alignment horizontal="center" vertical="top"/>
      <protection/>
    </xf>
    <xf numFmtId="4" fontId="0" fillId="6" borderId="17" xfId="49" applyNumberFormat="1" applyFill="1" applyBorder="1" applyAlignment="1">
      <alignment horizontal="center" vertical="top"/>
      <protection/>
    </xf>
    <xf numFmtId="4" fontId="0" fillId="6" borderId="18" xfId="49" applyNumberFormat="1" applyFill="1" applyBorder="1" applyAlignment="1">
      <alignment horizontal="center" vertical="top"/>
      <protection/>
    </xf>
    <xf numFmtId="0" fontId="28" fillId="21" borderId="18" xfId="49" applyFont="1" applyFill="1" applyBorder="1" applyAlignment="1">
      <alignment vertical="top"/>
      <protection/>
    </xf>
    <xf numFmtId="0" fontId="28" fillId="21" borderId="16" xfId="49" applyFont="1" applyFill="1" applyBorder="1" applyAlignment="1">
      <alignment horizontal="center" vertical="top"/>
      <protection/>
    </xf>
    <xf numFmtId="0" fontId="0" fillId="0" borderId="0" xfId="49" applyFont="1">
      <alignment/>
      <protection/>
    </xf>
    <xf numFmtId="0" fontId="7" fillId="20" borderId="19" xfId="42" applyFont="1" applyFill="1" applyBorder="1" applyAlignment="1">
      <alignment horizontal="left" vertical="center"/>
      <protection/>
    </xf>
    <xf numFmtId="0" fontId="7" fillId="17" borderId="19" xfId="42" applyFont="1" applyFill="1" applyBorder="1" applyAlignment="1">
      <alignment horizontal="left" vertical="center"/>
      <protection/>
    </xf>
    <xf numFmtId="0" fontId="7" fillId="18" borderId="13" xfId="42" applyFont="1" applyFill="1" applyBorder="1" applyAlignment="1">
      <alignment horizontal="center" vertical="center" wrapText="1"/>
      <protection/>
    </xf>
    <xf numFmtId="0" fontId="0" fillId="6" borderId="16" xfId="49" applyFill="1" applyBorder="1" applyAlignment="1">
      <alignment vertical="top" wrapText="1"/>
      <protection/>
    </xf>
    <xf numFmtId="0" fontId="0" fillId="6" borderId="17" xfId="49" applyFill="1" applyBorder="1" applyAlignment="1">
      <alignment vertical="top" wrapText="1"/>
      <protection/>
    </xf>
    <xf numFmtId="0" fontId="0" fillId="6" borderId="18" xfId="49" applyFill="1" applyBorder="1" applyAlignment="1">
      <alignment vertical="top" wrapText="1"/>
      <protection/>
    </xf>
    <xf numFmtId="0" fontId="0" fillId="6" borderId="16" xfId="49" applyFill="1" applyBorder="1" applyAlignment="1">
      <alignment horizontal="center" vertical="top"/>
      <protection/>
    </xf>
    <xf numFmtId="0" fontId="0" fillId="6" borderId="17" xfId="49" applyFill="1" applyBorder="1" applyAlignment="1">
      <alignment horizontal="center" vertical="top"/>
      <protection/>
    </xf>
    <xf numFmtId="0" fontId="0" fillId="6" borderId="18" xfId="49" applyFill="1" applyBorder="1" applyAlignment="1">
      <alignment horizontal="center" vertical="top"/>
      <protection/>
    </xf>
    <xf numFmtId="0" fontId="0" fillId="0" borderId="15" xfId="49" applyBorder="1" applyAlignment="1">
      <alignment vertical="top"/>
      <protection/>
    </xf>
    <xf numFmtId="0" fontId="0" fillId="0" borderId="16" xfId="49" applyBorder="1" applyAlignment="1">
      <alignment horizontal="center" vertical="top"/>
      <protection/>
    </xf>
    <xf numFmtId="0" fontId="0" fillId="0" borderId="17" xfId="49" applyBorder="1" applyAlignment="1">
      <alignment horizontal="center" vertical="top"/>
      <protection/>
    </xf>
    <xf numFmtId="0" fontId="0" fillId="0" borderId="18" xfId="49" applyBorder="1" applyAlignment="1">
      <alignment horizontal="center" vertical="top"/>
      <protection/>
    </xf>
    <xf numFmtId="0" fontId="0" fillId="6" borderId="15" xfId="49" applyFill="1" applyBorder="1" applyAlignment="1">
      <alignment vertical="top"/>
      <protection/>
    </xf>
    <xf numFmtId="0" fontId="28" fillId="21" borderId="16" xfId="49" applyFont="1" applyFill="1" applyBorder="1" applyAlignment="1">
      <alignment vertical="top"/>
      <protection/>
    </xf>
    <xf numFmtId="0" fontId="28" fillId="21" borderId="17" xfId="49" applyFont="1" applyFill="1" applyBorder="1" applyAlignment="1">
      <alignment vertical="top"/>
      <protection/>
    </xf>
    <xf numFmtId="0" fontId="28" fillId="21" borderId="17" xfId="49" applyFont="1" applyFill="1" applyBorder="1" applyAlignment="1">
      <alignment horizontal="center" vertical="top"/>
      <protection/>
    </xf>
    <xf numFmtId="0" fontId="28" fillId="21" borderId="18" xfId="49" applyFont="1" applyFill="1" applyBorder="1" applyAlignment="1">
      <alignment horizontal="center" vertical="top"/>
      <protection/>
    </xf>
    <xf numFmtId="0" fontId="0" fillId="6" borderId="15" xfId="49" applyFont="1" applyFill="1" applyBorder="1" applyAlignment="1">
      <alignment horizontal="center" vertical="center" wrapText="1"/>
      <protection/>
    </xf>
    <xf numFmtId="0" fontId="0" fillId="6" borderId="15" xfId="49" applyFill="1" applyBorder="1" applyAlignment="1">
      <alignment horizontal="center" vertical="center" wrapText="1"/>
      <protection/>
    </xf>
    <xf numFmtId="0" fontId="0" fillId="0" borderId="15" xfId="49" applyBorder="1" applyAlignment="1">
      <alignment horizontal="center"/>
      <protection/>
    </xf>
    <xf numFmtId="0" fontId="0" fillId="6" borderId="15" xfId="49" applyFill="1" applyBorder="1" applyAlignment="1">
      <alignment horizontal="center" vertical="center"/>
      <protection/>
    </xf>
    <xf numFmtId="0" fontId="0" fillId="6" borderId="15" xfId="49" applyFill="1" applyBorder="1" applyAlignment="1">
      <alignment horizontal="center"/>
      <protection/>
    </xf>
    <xf numFmtId="0" fontId="0" fillId="0" borderId="15" xfId="49" applyBorder="1" applyAlignment="1">
      <alignment horizontal="left" vertical="center" wrapText="1"/>
      <protection/>
    </xf>
    <xf numFmtId="4" fontId="0" fillId="6" borderId="15" xfId="49" applyNumberFormat="1" applyFont="1" applyFill="1" applyBorder="1" applyAlignment="1">
      <alignment horizontal="center" vertical="center" wrapText="1"/>
      <protection/>
    </xf>
    <xf numFmtId="4" fontId="0" fillId="6" borderId="15" xfId="49" applyNumberFormat="1" applyFill="1" applyBorder="1" applyAlignment="1">
      <alignment horizontal="center" vertical="center" wrapText="1"/>
      <protection/>
    </xf>
    <xf numFmtId="4" fontId="0" fillId="0" borderId="16" xfId="49" applyNumberFormat="1" applyBorder="1" applyAlignment="1">
      <alignment horizontal="center" vertical="top"/>
      <protection/>
    </xf>
    <xf numFmtId="4" fontId="0" fillId="0" borderId="17" xfId="49" applyNumberFormat="1" applyBorder="1" applyAlignment="1">
      <alignment horizontal="center" vertical="top"/>
      <protection/>
    </xf>
    <xf numFmtId="4" fontId="0" fillId="0" borderId="18" xfId="49" applyNumberFormat="1" applyBorder="1" applyAlignment="1">
      <alignment horizontal="center" vertical="top"/>
      <protection/>
    </xf>
    <xf numFmtId="4" fontId="28" fillId="21" borderId="16" xfId="49" applyNumberFormat="1" applyFont="1" applyFill="1" applyBorder="1" applyAlignment="1">
      <alignment horizontal="center" vertical="top"/>
      <protection/>
    </xf>
    <xf numFmtId="4" fontId="28" fillId="21" borderId="17" xfId="49" applyNumberFormat="1" applyFont="1" applyFill="1" applyBorder="1" applyAlignment="1">
      <alignment horizontal="center" vertical="top"/>
      <protection/>
    </xf>
    <xf numFmtId="4" fontId="28" fillId="21" borderId="18" xfId="49" applyNumberFormat="1" applyFont="1" applyFill="1" applyBorder="1" applyAlignment="1">
      <alignment horizontal="center" vertical="top"/>
      <protection/>
    </xf>
    <xf numFmtId="0" fontId="28" fillId="24" borderId="16" xfId="49" applyFont="1" applyFill="1" applyBorder="1" applyAlignment="1">
      <alignment vertical="top" wrapText="1"/>
      <protection/>
    </xf>
    <xf numFmtId="0" fontId="28" fillId="24" borderId="17" xfId="49" applyFont="1" applyFill="1" applyBorder="1" applyAlignment="1">
      <alignment vertical="top" wrapText="1"/>
      <protection/>
    </xf>
    <xf numFmtId="0" fontId="28" fillId="24" borderId="18" xfId="49" applyFont="1" applyFill="1" applyBorder="1" applyAlignment="1">
      <alignment vertical="top" wrapText="1"/>
      <protection/>
    </xf>
    <xf numFmtId="0" fontId="28" fillId="24" borderId="16" xfId="49" applyFont="1" applyFill="1" applyBorder="1" applyAlignment="1">
      <alignment vertical="top"/>
      <protection/>
    </xf>
    <xf numFmtId="0" fontId="28" fillId="24" borderId="17" xfId="49" applyFont="1" applyFill="1" applyBorder="1" applyAlignment="1">
      <alignment vertical="top"/>
      <protection/>
    </xf>
    <xf numFmtId="0" fontId="28" fillId="24" borderId="18" xfId="49" applyFont="1" applyFill="1" applyBorder="1" applyAlignment="1">
      <alignment vertical="top"/>
      <protection/>
    </xf>
    <xf numFmtId="4" fontId="28" fillId="24" borderId="16" xfId="49" applyNumberFormat="1" applyFont="1" applyFill="1" applyBorder="1" applyAlignment="1">
      <alignment horizontal="center" vertical="top"/>
      <protection/>
    </xf>
    <xf numFmtId="4" fontId="28" fillId="24" borderId="17" xfId="49" applyNumberFormat="1" applyFont="1" applyFill="1" applyBorder="1" applyAlignment="1">
      <alignment horizontal="center" vertical="top"/>
      <protection/>
    </xf>
    <xf numFmtId="4" fontId="28" fillId="24" borderId="18" xfId="49" applyNumberFormat="1" applyFont="1" applyFill="1" applyBorder="1" applyAlignment="1">
      <alignment horizontal="center" vertical="top"/>
      <protection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xcel Built-in Normal" xfId="42"/>
    <cellStyle name="Input" xfId="43"/>
    <cellStyle name="Comma" xfId="44"/>
    <cellStyle name="Comma [0]" xfId="45"/>
    <cellStyle name="Migliaia_Bilancio definitivo triennale Previsione - Spesa 2016-2018 (versione 1)" xfId="46"/>
    <cellStyle name="Neutro" xfId="47"/>
    <cellStyle name="Non valido" xfId="48"/>
    <cellStyle name="Normale_Bilancio definitivo triennale Previsione - Spesa 2016-2018 (versione 1)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1F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zoomScale="90" zoomScaleNormal="90" workbookViewId="0" topLeftCell="A1">
      <pane xSplit="1" ySplit="1" topLeftCell="C8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9" sqref="F99"/>
    </sheetView>
  </sheetViews>
  <sheetFormatPr defaultColWidth="9.140625" defaultRowHeight="12.75"/>
  <cols>
    <col min="1" max="1" width="13.7109375" style="1" customWidth="1"/>
    <col min="2" max="2" width="49.57421875" style="1" customWidth="1"/>
    <col min="3" max="3" width="16.8515625" style="1" customWidth="1"/>
    <col min="4" max="4" width="20.00390625" style="2" customWidth="1"/>
    <col min="5" max="5" width="12.8515625" style="1" customWidth="1"/>
    <col min="6" max="8" width="14.7109375" style="1" customWidth="1"/>
    <col min="9" max="16384" width="7.8515625" style="1" customWidth="1"/>
  </cols>
  <sheetData>
    <row r="1" spans="1:8" ht="48.75" customHeight="1">
      <c r="A1" s="31" t="s">
        <v>0</v>
      </c>
      <c r="B1" s="31" t="s">
        <v>67</v>
      </c>
      <c r="C1" s="31" t="s">
        <v>122</v>
      </c>
      <c r="D1" s="32"/>
      <c r="E1" s="31" t="s">
        <v>123</v>
      </c>
      <c r="F1" s="31" t="s">
        <v>1</v>
      </c>
      <c r="G1" s="33" t="s">
        <v>2</v>
      </c>
      <c r="H1" s="33" t="s">
        <v>124</v>
      </c>
    </row>
    <row r="2" spans="1:8" ht="27.75" customHeight="1">
      <c r="A2" s="3"/>
      <c r="B2" s="4" t="s">
        <v>3</v>
      </c>
      <c r="C2" s="3"/>
      <c r="D2" s="5" t="s">
        <v>4</v>
      </c>
      <c r="E2" s="3"/>
      <c r="F2" s="3"/>
      <c r="G2" s="6"/>
      <c r="H2" s="6"/>
    </row>
    <row r="3" spans="1:8" ht="27.75" customHeight="1">
      <c r="A3" s="7"/>
      <c r="B3" s="8" t="s">
        <v>5</v>
      </c>
      <c r="C3" s="7"/>
      <c r="D3" s="9" t="s">
        <v>4</v>
      </c>
      <c r="E3" s="7"/>
      <c r="F3" s="7"/>
      <c r="G3" s="10"/>
      <c r="H3" s="10"/>
    </row>
    <row r="4" spans="1:8" ht="27.75" customHeight="1">
      <c r="A4" s="11"/>
      <c r="B4" s="11" t="s">
        <v>6</v>
      </c>
      <c r="C4" s="11"/>
      <c r="D4" s="9" t="s">
        <v>4</v>
      </c>
      <c r="E4" s="11"/>
      <c r="F4" s="11"/>
      <c r="G4" s="11"/>
      <c r="H4" s="11"/>
    </row>
    <row r="5" spans="1:8" ht="27.75" customHeight="1">
      <c r="A5" s="11"/>
      <c r="B5" s="11" t="s">
        <v>7</v>
      </c>
      <c r="C5" s="11"/>
      <c r="E5" s="11"/>
      <c r="F5" s="11"/>
      <c r="G5" s="11"/>
      <c r="H5" s="11"/>
    </row>
    <row r="6" spans="1:8" ht="27.75" customHeight="1">
      <c r="A6" s="11"/>
      <c r="B6" s="11" t="s">
        <v>121</v>
      </c>
      <c r="C6" s="11"/>
      <c r="D6" s="9" t="s">
        <v>8</v>
      </c>
      <c r="E6" s="11"/>
      <c r="F6" s="11"/>
      <c r="G6" s="11"/>
      <c r="H6" s="11"/>
    </row>
    <row r="7" spans="1:8" ht="27.75" customHeight="1">
      <c r="A7" s="30" t="s">
        <v>9</v>
      </c>
      <c r="B7" s="75" t="s">
        <v>10</v>
      </c>
      <c r="C7" s="75"/>
      <c r="D7" s="75"/>
      <c r="E7" s="75"/>
      <c r="F7" s="75"/>
      <c r="G7" s="75"/>
      <c r="H7" s="75"/>
    </row>
    <row r="8" spans="1:8" ht="27.75" customHeight="1">
      <c r="A8" s="13">
        <v>10101</v>
      </c>
      <c r="B8" s="14" t="s">
        <v>11</v>
      </c>
      <c r="C8" s="14"/>
      <c r="D8" s="5" t="s">
        <v>4</v>
      </c>
      <c r="E8" s="14"/>
      <c r="F8" s="14"/>
      <c r="G8" s="14"/>
      <c r="H8" s="14"/>
    </row>
    <row r="9" spans="1:8" ht="27.75" customHeight="1">
      <c r="A9" s="15"/>
      <c r="B9" s="11"/>
      <c r="C9" s="11"/>
      <c r="D9" s="9" t="s">
        <v>8</v>
      </c>
      <c r="E9" s="11"/>
      <c r="F9" s="11"/>
      <c r="G9" s="11"/>
      <c r="H9" s="11"/>
    </row>
    <row r="10" spans="1:8" ht="27.75" customHeight="1">
      <c r="A10" s="15">
        <v>10102</v>
      </c>
      <c r="B10" s="16" t="s">
        <v>12</v>
      </c>
      <c r="C10" s="11"/>
      <c r="D10" s="9" t="s">
        <v>4</v>
      </c>
      <c r="E10" s="11"/>
      <c r="F10" s="11"/>
      <c r="G10" s="11"/>
      <c r="H10" s="11"/>
    </row>
    <row r="11" spans="1:8" ht="27.75" customHeight="1">
      <c r="A11" s="15"/>
      <c r="B11" s="11"/>
      <c r="C11" s="11"/>
      <c r="D11" s="9" t="s">
        <v>8</v>
      </c>
      <c r="E11" s="11"/>
      <c r="F11" s="11"/>
      <c r="G11" s="11"/>
      <c r="H11" s="11"/>
    </row>
    <row r="12" spans="1:8" ht="27.75" customHeight="1">
      <c r="A12" s="15">
        <v>10103</v>
      </c>
      <c r="B12" s="16" t="s">
        <v>13</v>
      </c>
      <c r="C12" s="11"/>
      <c r="D12" s="9" t="s">
        <v>4</v>
      </c>
      <c r="E12" s="11"/>
      <c r="F12" s="11"/>
      <c r="G12" s="11"/>
      <c r="H12" s="11"/>
    </row>
    <row r="13" spans="1:8" ht="27.75" customHeight="1">
      <c r="A13" s="15"/>
      <c r="B13" s="11"/>
      <c r="C13" s="11"/>
      <c r="D13" s="9" t="s">
        <v>8</v>
      </c>
      <c r="E13" s="11"/>
      <c r="F13" s="11"/>
      <c r="G13" s="11"/>
      <c r="H13" s="11"/>
    </row>
    <row r="14" spans="1:8" ht="27.75" customHeight="1">
      <c r="A14" s="15">
        <v>10104</v>
      </c>
      <c r="B14" s="16" t="s">
        <v>14</v>
      </c>
      <c r="C14" s="11"/>
      <c r="D14" s="9" t="s">
        <v>4</v>
      </c>
      <c r="E14" s="11"/>
      <c r="F14" s="11"/>
      <c r="G14" s="11"/>
      <c r="H14" s="11"/>
    </row>
    <row r="15" spans="1:8" ht="27.75" customHeight="1">
      <c r="A15" s="15"/>
      <c r="B15" s="11"/>
      <c r="C15" s="11"/>
      <c r="D15" s="9" t="s">
        <v>8</v>
      </c>
      <c r="E15" s="11"/>
      <c r="F15" s="11"/>
      <c r="G15" s="11"/>
      <c r="H15" s="11"/>
    </row>
    <row r="16" spans="1:8" ht="27.75" customHeight="1">
      <c r="A16" s="15">
        <v>10301</v>
      </c>
      <c r="B16" s="16" t="s">
        <v>15</v>
      </c>
      <c r="C16" s="11"/>
      <c r="D16" s="9" t="s">
        <v>4</v>
      </c>
      <c r="E16" s="11"/>
      <c r="F16" s="11"/>
      <c r="G16" s="11"/>
      <c r="H16" s="11"/>
    </row>
    <row r="17" spans="1:8" ht="27.75" customHeight="1">
      <c r="A17" s="15"/>
      <c r="B17" s="11"/>
      <c r="C17" s="11"/>
      <c r="D17" s="9" t="s">
        <v>8</v>
      </c>
      <c r="E17" s="11"/>
      <c r="F17" s="11"/>
      <c r="G17" s="11"/>
      <c r="H17" s="11"/>
    </row>
    <row r="18" spans="1:8" ht="27.75" customHeight="1">
      <c r="A18" s="15">
        <v>10302</v>
      </c>
      <c r="B18" s="16" t="s">
        <v>16</v>
      </c>
      <c r="C18" s="11"/>
      <c r="D18" s="9" t="s">
        <v>4</v>
      </c>
      <c r="E18" s="11"/>
      <c r="F18" s="11"/>
      <c r="G18" s="11"/>
      <c r="H18" s="11"/>
    </row>
    <row r="19" spans="1:8" ht="27.75" customHeight="1">
      <c r="A19" s="15"/>
      <c r="B19" s="11"/>
      <c r="C19" s="11"/>
      <c r="D19" s="9" t="s">
        <v>8</v>
      </c>
      <c r="E19" s="11"/>
      <c r="F19" s="11"/>
      <c r="G19" s="11"/>
      <c r="H19" s="11"/>
    </row>
    <row r="20" spans="1:8" ht="27.75" customHeight="1">
      <c r="A20" s="27">
        <v>10000</v>
      </c>
      <c r="B20" s="28" t="s">
        <v>10</v>
      </c>
      <c r="C20" s="25"/>
      <c r="D20" s="29" t="s">
        <v>4</v>
      </c>
      <c r="E20" s="25"/>
      <c r="F20" s="25"/>
      <c r="G20" s="25"/>
      <c r="H20" s="25"/>
    </row>
    <row r="21" spans="1:8" ht="27.75" customHeight="1">
      <c r="A21" s="28" t="s">
        <v>17</v>
      </c>
      <c r="B21" s="25"/>
      <c r="C21" s="25"/>
      <c r="D21" s="29" t="s">
        <v>8</v>
      </c>
      <c r="E21" s="25"/>
      <c r="F21" s="25"/>
      <c r="G21" s="25"/>
      <c r="H21" s="25"/>
    </row>
    <row r="22" spans="1:8" ht="27.75" customHeight="1">
      <c r="A22" s="30" t="s">
        <v>18</v>
      </c>
      <c r="B22" s="75" t="s">
        <v>19</v>
      </c>
      <c r="C22" s="75"/>
      <c r="D22" s="75"/>
      <c r="E22" s="75"/>
      <c r="F22" s="75"/>
      <c r="G22" s="75"/>
      <c r="H22" s="75"/>
    </row>
    <row r="23" spans="1:8" ht="27.75" customHeight="1">
      <c r="A23" s="13">
        <v>20101</v>
      </c>
      <c r="B23" s="14" t="s">
        <v>20</v>
      </c>
      <c r="C23" s="14"/>
      <c r="D23" s="5" t="s">
        <v>4</v>
      </c>
      <c r="E23" s="22">
        <v>8367858</v>
      </c>
      <c r="F23" s="22">
        <v>8975283</v>
      </c>
      <c r="G23" s="22">
        <v>8725283</v>
      </c>
      <c r="H23" s="22">
        <v>8725283</v>
      </c>
    </row>
    <row r="24" spans="1:8" ht="27.75" customHeight="1">
      <c r="A24" s="15"/>
      <c r="B24" s="11"/>
      <c r="C24" s="11"/>
      <c r="D24" s="9" t="s">
        <v>8</v>
      </c>
      <c r="E24" s="23">
        <f>SUM(E23)</f>
        <v>8367858</v>
      </c>
      <c r="F24" s="22">
        <f>SUM(F23)</f>
        <v>8975283</v>
      </c>
      <c r="G24" s="22"/>
      <c r="H24" s="22"/>
    </row>
    <row r="25" spans="1:8" ht="27.75" customHeight="1">
      <c r="A25" s="15">
        <v>20102</v>
      </c>
      <c r="B25" s="11" t="s">
        <v>21</v>
      </c>
      <c r="C25" s="11"/>
      <c r="D25" s="9" t="s">
        <v>4</v>
      </c>
      <c r="E25" s="23"/>
      <c r="F25" s="23"/>
      <c r="G25" s="23"/>
      <c r="H25" s="23"/>
    </row>
    <row r="26" spans="1:8" ht="27.75" customHeight="1">
      <c r="A26" s="15"/>
      <c r="B26" s="11"/>
      <c r="C26" s="11"/>
      <c r="D26" s="9" t="s">
        <v>8</v>
      </c>
      <c r="E26" s="23"/>
      <c r="F26" s="23"/>
      <c r="G26" s="23"/>
      <c r="H26" s="23"/>
    </row>
    <row r="27" spans="1:8" ht="27.75" customHeight="1">
      <c r="A27" s="15">
        <v>20103</v>
      </c>
      <c r="B27" s="11" t="s">
        <v>22</v>
      </c>
      <c r="C27" s="11"/>
      <c r="D27" s="9" t="s">
        <v>4</v>
      </c>
      <c r="E27" s="23"/>
      <c r="F27" s="23"/>
      <c r="G27" s="23"/>
      <c r="H27" s="23"/>
    </row>
    <row r="28" spans="1:8" ht="27.75" customHeight="1">
      <c r="A28" s="15"/>
      <c r="B28" s="11"/>
      <c r="C28" s="11"/>
      <c r="D28" s="9" t="s">
        <v>8</v>
      </c>
      <c r="E28" s="23"/>
      <c r="F28" s="23"/>
      <c r="G28" s="23"/>
      <c r="H28" s="23"/>
    </row>
    <row r="29" spans="1:8" ht="27.75" customHeight="1">
      <c r="A29" s="15">
        <v>20104</v>
      </c>
      <c r="B29" s="11" t="s">
        <v>23</v>
      </c>
      <c r="C29" s="11"/>
      <c r="D29" s="9" t="s">
        <v>4</v>
      </c>
      <c r="E29" s="23"/>
      <c r="F29" s="23"/>
      <c r="G29" s="23"/>
      <c r="H29" s="23"/>
    </row>
    <row r="30" spans="1:8" ht="27.75" customHeight="1">
      <c r="A30" s="15"/>
      <c r="B30" s="11"/>
      <c r="C30" s="11"/>
      <c r="D30" s="9" t="s">
        <v>8</v>
      </c>
      <c r="E30" s="23"/>
      <c r="F30" s="23"/>
      <c r="G30" s="23"/>
      <c r="H30" s="23"/>
    </row>
    <row r="31" spans="1:8" ht="27.75" customHeight="1">
      <c r="A31" s="15">
        <v>20105</v>
      </c>
      <c r="B31" s="11" t="s">
        <v>24</v>
      </c>
      <c r="C31" s="11"/>
      <c r="D31" s="9" t="s">
        <v>4</v>
      </c>
      <c r="E31" s="23"/>
      <c r="F31" s="23"/>
      <c r="G31" s="23"/>
      <c r="H31" s="23"/>
    </row>
    <row r="32" spans="1:8" ht="27.75" customHeight="1">
      <c r="A32" s="15"/>
      <c r="B32" s="11"/>
      <c r="C32" s="11"/>
      <c r="D32" s="9" t="s">
        <v>8</v>
      </c>
      <c r="E32" s="23"/>
      <c r="F32" s="23"/>
      <c r="G32" s="23"/>
      <c r="H32" s="23"/>
    </row>
    <row r="33" spans="1:8" ht="27.75" customHeight="1">
      <c r="A33" s="27">
        <v>20000</v>
      </c>
      <c r="B33" s="28" t="s">
        <v>19</v>
      </c>
      <c r="C33" s="25"/>
      <c r="D33" s="29" t="s">
        <v>4</v>
      </c>
      <c r="E33" s="26">
        <f>SUM(E24:E32)</f>
        <v>8367858</v>
      </c>
      <c r="F33" s="35">
        <f>SUM(F24:F32)</f>
        <v>8975283</v>
      </c>
      <c r="G33" s="35">
        <v>8725283</v>
      </c>
      <c r="H33" s="35">
        <v>8725283</v>
      </c>
    </row>
    <row r="34" spans="1:8" ht="27.75" customHeight="1">
      <c r="A34" s="28" t="s">
        <v>25</v>
      </c>
      <c r="B34" s="25"/>
      <c r="C34" s="25"/>
      <c r="D34" s="29" t="s">
        <v>8</v>
      </c>
      <c r="E34" s="26">
        <f>SUM(E25:E33)</f>
        <v>8367858</v>
      </c>
      <c r="F34" s="35">
        <f>SUM(F25:F33)</f>
        <v>8975283</v>
      </c>
      <c r="G34" s="35"/>
      <c r="H34" s="26"/>
    </row>
    <row r="35" spans="1:8" ht="27.75" customHeight="1">
      <c r="A35" s="30" t="s">
        <v>26</v>
      </c>
      <c r="B35" s="75" t="s">
        <v>27</v>
      </c>
      <c r="C35" s="75"/>
      <c r="D35" s="75"/>
      <c r="E35" s="75"/>
      <c r="F35" s="75"/>
      <c r="G35" s="75"/>
      <c r="H35" s="75"/>
    </row>
    <row r="36" spans="1:8" ht="27.75" customHeight="1">
      <c r="A36" s="15">
        <v>30100</v>
      </c>
      <c r="B36" s="16" t="s">
        <v>28</v>
      </c>
      <c r="C36" s="11"/>
      <c r="D36" s="9" t="s">
        <v>4</v>
      </c>
      <c r="E36" s="11"/>
      <c r="F36" s="23"/>
      <c r="G36" s="23"/>
      <c r="H36" s="23"/>
    </row>
    <row r="37" spans="1:8" ht="27.75" customHeight="1">
      <c r="A37" s="15"/>
      <c r="B37" s="11"/>
      <c r="C37" s="11"/>
      <c r="D37" s="9" t="s">
        <v>8</v>
      </c>
      <c r="E37" s="11"/>
      <c r="F37" s="23"/>
      <c r="G37" s="23"/>
      <c r="H37" s="23"/>
    </row>
    <row r="38" spans="1:8" ht="27.75" customHeight="1">
      <c r="A38" s="15">
        <v>30200</v>
      </c>
      <c r="B38" s="16" t="s">
        <v>29</v>
      </c>
      <c r="C38" s="11"/>
      <c r="D38" s="9" t="s">
        <v>4</v>
      </c>
      <c r="E38" s="11"/>
      <c r="F38" s="23"/>
      <c r="G38" s="23"/>
      <c r="H38" s="23"/>
    </row>
    <row r="39" spans="1:8" ht="27.75" customHeight="1">
      <c r="A39" s="15"/>
      <c r="B39" s="11"/>
      <c r="C39" s="11"/>
      <c r="D39" s="9" t="s">
        <v>8</v>
      </c>
      <c r="E39" s="11"/>
      <c r="F39" s="23"/>
      <c r="G39" s="23"/>
      <c r="H39" s="23"/>
    </row>
    <row r="40" spans="1:8" ht="27.75" customHeight="1">
      <c r="A40" s="15">
        <v>30300</v>
      </c>
      <c r="B40" s="16" t="s">
        <v>30</v>
      </c>
      <c r="C40" s="11"/>
      <c r="D40" s="9" t="s">
        <v>4</v>
      </c>
      <c r="E40" s="11"/>
      <c r="F40" s="23"/>
      <c r="G40" s="23"/>
      <c r="H40" s="23"/>
    </row>
    <row r="41" spans="1:8" ht="27.75" customHeight="1">
      <c r="A41" s="15"/>
      <c r="B41" s="11"/>
      <c r="C41" s="11"/>
      <c r="D41" s="9" t="s">
        <v>8</v>
      </c>
      <c r="E41" s="11"/>
      <c r="F41" s="23"/>
      <c r="G41" s="23"/>
      <c r="H41" s="23"/>
    </row>
    <row r="42" spans="1:8" ht="27.75" customHeight="1">
      <c r="A42" s="15">
        <v>30400</v>
      </c>
      <c r="B42" s="16" t="s">
        <v>31</v>
      </c>
      <c r="C42" s="11"/>
      <c r="D42" s="9" t="s">
        <v>4</v>
      </c>
      <c r="E42" s="11"/>
      <c r="F42" s="23"/>
      <c r="G42" s="23"/>
      <c r="H42" s="23"/>
    </row>
    <row r="43" spans="1:8" ht="27.75" customHeight="1">
      <c r="A43" s="15"/>
      <c r="B43" s="11"/>
      <c r="C43" s="11"/>
      <c r="D43" s="9" t="s">
        <v>8</v>
      </c>
      <c r="E43" s="11"/>
      <c r="F43" s="23"/>
      <c r="G43" s="23"/>
      <c r="H43" s="23"/>
    </row>
    <row r="44" spans="1:8" ht="27.75" customHeight="1">
      <c r="A44" s="15">
        <v>30500</v>
      </c>
      <c r="B44" s="16" t="s">
        <v>32</v>
      </c>
      <c r="C44" s="11"/>
      <c r="D44" s="9" t="s">
        <v>4</v>
      </c>
      <c r="E44" s="23">
        <v>11000</v>
      </c>
      <c r="F44" s="59">
        <v>2500</v>
      </c>
      <c r="G44" s="59">
        <v>2500</v>
      </c>
      <c r="H44" s="59">
        <v>2500</v>
      </c>
    </row>
    <row r="45" spans="1:8" ht="27.75" customHeight="1">
      <c r="A45" s="15"/>
      <c r="B45" s="11"/>
      <c r="C45" s="11"/>
      <c r="D45" s="9" t="s">
        <v>8</v>
      </c>
      <c r="E45" s="23">
        <v>11000</v>
      </c>
      <c r="F45" s="59">
        <v>2500</v>
      </c>
      <c r="G45" s="59"/>
      <c r="H45" s="59"/>
    </row>
    <row r="46" spans="1:8" ht="27.75" customHeight="1">
      <c r="A46" s="27">
        <v>30000</v>
      </c>
      <c r="B46" s="28" t="s">
        <v>27</v>
      </c>
      <c r="C46" s="25"/>
      <c r="D46" s="29" t="s">
        <v>4</v>
      </c>
      <c r="E46" s="26">
        <v>11000</v>
      </c>
      <c r="F46" s="34">
        <v>2500</v>
      </c>
      <c r="G46" s="34">
        <v>2500</v>
      </c>
      <c r="H46" s="34">
        <v>2500</v>
      </c>
    </row>
    <row r="47" spans="1:8" ht="27.75" customHeight="1">
      <c r="A47" s="28" t="s">
        <v>33</v>
      </c>
      <c r="B47" s="25"/>
      <c r="C47" s="25"/>
      <c r="D47" s="29" t="s">
        <v>8</v>
      </c>
      <c r="E47" s="26">
        <v>11000</v>
      </c>
      <c r="F47" s="34">
        <v>2500</v>
      </c>
      <c r="G47" s="26"/>
      <c r="H47" s="26"/>
    </row>
    <row r="48" spans="1:8" ht="27.75" customHeight="1">
      <c r="A48" s="30" t="s">
        <v>34</v>
      </c>
      <c r="B48" s="75" t="s">
        <v>35</v>
      </c>
      <c r="C48" s="75"/>
      <c r="D48" s="75"/>
      <c r="E48" s="75"/>
      <c r="F48" s="75"/>
      <c r="G48" s="75"/>
      <c r="H48" s="75"/>
    </row>
    <row r="49" spans="1:8" ht="27.75" customHeight="1">
      <c r="A49" s="15">
        <v>40100</v>
      </c>
      <c r="B49" s="16" t="s">
        <v>36</v>
      </c>
      <c r="C49" s="11"/>
      <c r="D49" s="9" t="s">
        <v>4</v>
      </c>
      <c r="E49" s="11"/>
      <c r="F49" s="23"/>
      <c r="G49" s="23"/>
      <c r="H49" s="23"/>
    </row>
    <row r="50" spans="1:8" ht="27.75" customHeight="1">
      <c r="A50" s="15"/>
      <c r="B50" s="11"/>
      <c r="C50" s="11"/>
      <c r="D50" s="9" t="s">
        <v>8</v>
      </c>
      <c r="E50" s="11"/>
      <c r="F50" s="23"/>
      <c r="G50" s="23"/>
      <c r="H50" s="23"/>
    </row>
    <row r="51" spans="1:8" ht="27.75" customHeight="1">
      <c r="A51" s="15">
        <v>40200</v>
      </c>
      <c r="B51" s="16" t="s">
        <v>37</v>
      </c>
      <c r="C51" s="11"/>
      <c r="D51" s="9" t="s">
        <v>4</v>
      </c>
      <c r="E51" s="11"/>
      <c r="F51" s="23"/>
      <c r="G51" s="23"/>
      <c r="H51" s="23"/>
    </row>
    <row r="52" spans="1:8" ht="27.75" customHeight="1">
      <c r="A52" s="15"/>
      <c r="B52" s="11"/>
      <c r="C52" s="11"/>
      <c r="D52" s="9" t="s">
        <v>8</v>
      </c>
      <c r="E52" s="11"/>
      <c r="F52" s="23"/>
      <c r="G52" s="23"/>
      <c r="H52" s="23"/>
    </row>
    <row r="53" spans="1:8" ht="27.75" customHeight="1">
      <c r="A53" s="15">
        <v>40300</v>
      </c>
      <c r="B53" s="16" t="s">
        <v>38</v>
      </c>
      <c r="C53" s="11"/>
      <c r="D53" s="9" t="s">
        <v>4</v>
      </c>
      <c r="E53" s="23">
        <v>170000</v>
      </c>
      <c r="F53" s="59">
        <v>303953</v>
      </c>
      <c r="G53" s="59">
        <v>926708.56</v>
      </c>
      <c r="H53" s="23"/>
    </row>
    <row r="54" spans="1:8" ht="27.75" customHeight="1">
      <c r="A54" s="15"/>
      <c r="B54" s="11"/>
      <c r="C54" s="11"/>
      <c r="D54" s="9" t="s">
        <v>8</v>
      </c>
      <c r="E54" s="23">
        <v>170000</v>
      </c>
      <c r="F54" s="59">
        <v>303953</v>
      </c>
      <c r="G54" s="59"/>
      <c r="H54" s="23"/>
    </row>
    <row r="55" spans="1:8" ht="27.75" customHeight="1">
      <c r="A55" s="15">
        <v>40400</v>
      </c>
      <c r="B55" s="16" t="s">
        <v>39</v>
      </c>
      <c r="C55" s="11"/>
      <c r="D55" s="9" t="s">
        <v>4</v>
      </c>
      <c r="E55" s="11"/>
      <c r="F55" s="23"/>
      <c r="G55" s="23"/>
      <c r="H55" s="23"/>
    </row>
    <row r="56" spans="1:8" ht="27.75" customHeight="1">
      <c r="A56" s="15"/>
      <c r="B56" s="11"/>
      <c r="C56" s="11"/>
      <c r="D56" s="9" t="s">
        <v>8</v>
      </c>
      <c r="E56" s="11"/>
      <c r="F56" s="23"/>
      <c r="G56" s="23"/>
      <c r="H56" s="23"/>
    </row>
    <row r="57" spans="1:8" ht="27.75" customHeight="1">
      <c r="A57" s="15">
        <v>40500</v>
      </c>
      <c r="B57" s="16" t="s">
        <v>40</v>
      </c>
      <c r="C57" s="11"/>
      <c r="D57" s="9" t="s">
        <v>4</v>
      </c>
      <c r="E57" s="11"/>
      <c r="F57" s="23"/>
      <c r="G57" s="23"/>
      <c r="H57" s="23"/>
    </row>
    <row r="58" spans="1:8" ht="27.75" customHeight="1">
      <c r="A58" s="15"/>
      <c r="B58" s="11"/>
      <c r="C58" s="11"/>
      <c r="D58" s="9" t="s">
        <v>8</v>
      </c>
      <c r="E58" s="11"/>
      <c r="F58" s="23"/>
      <c r="G58" s="23"/>
      <c r="H58" s="23"/>
    </row>
    <row r="59" spans="1:8" ht="27.75" customHeight="1">
      <c r="A59" s="17">
        <v>40000</v>
      </c>
      <c r="B59" s="18" t="s">
        <v>35</v>
      </c>
      <c r="C59" s="19"/>
      <c r="D59" s="20" t="s">
        <v>4</v>
      </c>
      <c r="E59" s="24">
        <v>170000</v>
      </c>
      <c r="F59" s="60">
        <v>303953</v>
      </c>
      <c r="G59" s="60">
        <v>926708.56</v>
      </c>
      <c r="H59" s="24"/>
    </row>
    <row r="60" spans="1:8" ht="27.75" customHeight="1">
      <c r="A60" s="18" t="s">
        <v>41</v>
      </c>
      <c r="B60" s="19"/>
      <c r="C60" s="19"/>
      <c r="D60" s="20" t="s">
        <v>8</v>
      </c>
      <c r="E60" s="24">
        <v>170000</v>
      </c>
      <c r="F60" s="60">
        <v>303953</v>
      </c>
      <c r="G60" s="60"/>
      <c r="H60" s="24"/>
    </row>
    <row r="61" spans="1:8" ht="27.75" customHeight="1">
      <c r="A61" s="12" t="s">
        <v>42</v>
      </c>
      <c r="B61" s="76" t="s">
        <v>43</v>
      </c>
      <c r="C61" s="76"/>
      <c r="D61" s="76"/>
      <c r="E61" s="76"/>
      <c r="F61" s="76"/>
      <c r="G61" s="76"/>
      <c r="H61" s="76"/>
    </row>
    <row r="62" spans="1:8" ht="27.75" customHeight="1">
      <c r="A62" s="15">
        <v>50100</v>
      </c>
      <c r="B62" s="16" t="s">
        <v>44</v>
      </c>
      <c r="C62" s="11"/>
      <c r="D62" s="9" t="s">
        <v>4</v>
      </c>
      <c r="E62" s="11"/>
      <c r="F62" s="11"/>
      <c r="G62" s="11"/>
      <c r="H62" s="11"/>
    </row>
    <row r="63" spans="1:8" ht="27.75" customHeight="1">
      <c r="A63" s="15"/>
      <c r="B63" s="11"/>
      <c r="C63" s="11"/>
      <c r="D63" s="9" t="s">
        <v>8</v>
      </c>
      <c r="E63" s="11"/>
      <c r="F63" s="11"/>
      <c r="G63" s="11"/>
      <c r="H63" s="11"/>
    </row>
    <row r="64" spans="1:8" ht="27.75" customHeight="1">
      <c r="A64" s="15">
        <v>50200</v>
      </c>
      <c r="B64" s="16" t="s">
        <v>45</v>
      </c>
      <c r="C64" s="11"/>
      <c r="D64" s="9" t="s">
        <v>4</v>
      </c>
      <c r="E64" s="11"/>
      <c r="F64" s="11"/>
      <c r="G64" s="11"/>
      <c r="H64" s="11"/>
    </row>
    <row r="65" spans="1:8" ht="27.75" customHeight="1">
      <c r="A65" s="15"/>
      <c r="B65" s="11"/>
      <c r="C65" s="11"/>
      <c r="D65" s="9" t="s">
        <v>8</v>
      </c>
      <c r="E65" s="11"/>
      <c r="F65" s="11"/>
      <c r="G65" s="11"/>
      <c r="H65" s="11"/>
    </row>
    <row r="66" spans="1:8" ht="27.75" customHeight="1">
      <c r="A66" s="15">
        <v>50300</v>
      </c>
      <c r="B66" s="16" t="s">
        <v>46</v>
      </c>
      <c r="C66" s="11"/>
      <c r="D66" s="9" t="s">
        <v>4</v>
      </c>
      <c r="E66" s="11"/>
      <c r="F66" s="11"/>
      <c r="G66" s="11"/>
      <c r="H66" s="11"/>
    </row>
    <row r="67" spans="1:8" ht="27.75" customHeight="1">
      <c r="A67" s="15"/>
      <c r="B67" s="11"/>
      <c r="C67" s="11"/>
      <c r="D67" s="9" t="s">
        <v>8</v>
      </c>
      <c r="E67" s="11"/>
      <c r="F67" s="11"/>
      <c r="G67" s="11"/>
      <c r="H67" s="11"/>
    </row>
    <row r="68" spans="1:8" ht="27.75" customHeight="1">
      <c r="A68" s="15">
        <v>50400</v>
      </c>
      <c r="B68" s="16" t="s">
        <v>47</v>
      </c>
      <c r="C68" s="11"/>
      <c r="D68" s="9" t="s">
        <v>4</v>
      </c>
      <c r="E68" s="11"/>
      <c r="F68" s="11"/>
      <c r="G68" s="11"/>
      <c r="H68" s="11"/>
    </row>
    <row r="69" spans="1:8" ht="27.75" customHeight="1">
      <c r="A69" s="15"/>
      <c r="B69" s="11"/>
      <c r="C69" s="11"/>
      <c r="D69" s="9" t="s">
        <v>8</v>
      </c>
      <c r="E69" s="11"/>
      <c r="F69" s="11"/>
      <c r="G69" s="11"/>
      <c r="H69" s="11"/>
    </row>
    <row r="70" spans="1:8" ht="27.75" customHeight="1">
      <c r="A70" s="17">
        <v>50000</v>
      </c>
      <c r="B70" s="18" t="s">
        <v>43</v>
      </c>
      <c r="C70" s="19"/>
      <c r="D70" s="20" t="s">
        <v>4</v>
      </c>
      <c r="E70" s="19"/>
      <c r="F70" s="19"/>
      <c r="G70" s="19"/>
      <c r="H70" s="19"/>
    </row>
    <row r="71" spans="1:8" ht="27.75" customHeight="1">
      <c r="A71" s="18" t="s">
        <v>48</v>
      </c>
      <c r="B71" s="19"/>
      <c r="C71" s="19"/>
      <c r="D71" s="20" t="s">
        <v>8</v>
      </c>
      <c r="E71" s="19"/>
      <c r="F71" s="19"/>
      <c r="G71" s="19"/>
      <c r="H71" s="19"/>
    </row>
    <row r="72" spans="1:8" ht="27.75" customHeight="1">
      <c r="A72" s="12" t="s">
        <v>49</v>
      </c>
      <c r="B72" s="76" t="s">
        <v>50</v>
      </c>
      <c r="C72" s="76"/>
      <c r="D72" s="76"/>
      <c r="E72" s="76"/>
      <c r="F72" s="76"/>
      <c r="G72" s="76"/>
      <c r="H72" s="76"/>
    </row>
    <row r="73" spans="1:8" ht="27.75" customHeight="1">
      <c r="A73" s="15">
        <v>60100</v>
      </c>
      <c r="B73" s="16" t="s">
        <v>51</v>
      </c>
      <c r="C73" s="11"/>
      <c r="D73" s="9" t="s">
        <v>4</v>
      </c>
      <c r="E73" s="11"/>
      <c r="F73" s="11"/>
      <c r="G73" s="11"/>
      <c r="H73" s="11"/>
    </row>
    <row r="74" spans="1:8" ht="27.75" customHeight="1">
      <c r="A74" s="15"/>
      <c r="B74" s="11"/>
      <c r="C74" s="11"/>
      <c r="D74" s="9" t="s">
        <v>8</v>
      </c>
      <c r="E74" s="11"/>
      <c r="F74" s="11"/>
      <c r="G74" s="11"/>
      <c r="H74" s="11"/>
    </row>
    <row r="75" spans="1:8" ht="27.75" customHeight="1">
      <c r="A75" s="15">
        <v>60200</v>
      </c>
      <c r="B75" s="16" t="s">
        <v>52</v>
      </c>
      <c r="C75" s="11"/>
      <c r="D75" s="9" t="s">
        <v>4</v>
      </c>
      <c r="E75" s="11"/>
      <c r="F75" s="11"/>
      <c r="G75" s="11"/>
      <c r="H75" s="11"/>
    </row>
    <row r="76" spans="1:8" ht="27.75" customHeight="1">
      <c r="A76" s="15"/>
      <c r="B76" s="11"/>
      <c r="C76" s="11"/>
      <c r="D76" s="9" t="s">
        <v>8</v>
      </c>
      <c r="E76" s="11"/>
      <c r="F76" s="11"/>
      <c r="G76" s="11"/>
      <c r="H76" s="11"/>
    </row>
    <row r="77" spans="1:8" ht="27.75" customHeight="1">
      <c r="A77" s="15">
        <v>60300</v>
      </c>
      <c r="B77" s="16" t="s">
        <v>53</v>
      </c>
      <c r="C77" s="11"/>
      <c r="D77" s="9" t="s">
        <v>4</v>
      </c>
      <c r="E77" s="11"/>
      <c r="F77" s="11"/>
      <c r="G77" s="11"/>
      <c r="H77" s="11"/>
    </row>
    <row r="78" spans="1:8" ht="27.75" customHeight="1">
      <c r="A78" s="15"/>
      <c r="B78" s="11"/>
      <c r="C78" s="11"/>
      <c r="D78" s="9" t="s">
        <v>8</v>
      </c>
      <c r="E78" s="11"/>
      <c r="F78" s="11"/>
      <c r="G78" s="11"/>
      <c r="H78" s="11"/>
    </row>
    <row r="79" spans="1:8" ht="27.75" customHeight="1">
      <c r="A79" s="15">
        <v>60400</v>
      </c>
      <c r="B79" s="16" t="s">
        <v>54</v>
      </c>
      <c r="C79" s="11"/>
      <c r="D79" s="9" t="s">
        <v>4</v>
      </c>
      <c r="E79" s="11"/>
      <c r="F79" s="11"/>
      <c r="G79" s="11"/>
      <c r="H79" s="11"/>
    </row>
    <row r="80" spans="1:8" ht="27.75" customHeight="1">
      <c r="A80" s="15"/>
      <c r="B80" s="11"/>
      <c r="C80" s="11"/>
      <c r="D80" s="9" t="s">
        <v>8</v>
      </c>
      <c r="E80" s="11"/>
      <c r="F80" s="11"/>
      <c r="G80" s="11"/>
      <c r="H80" s="11"/>
    </row>
    <row r="81" spans="1:8" ht="27.75" customHeight="1">
      <c r="A81" s="17">
        <v>60000</v>
      </c>
      <c r="B81" s="18" t="s">
        <v>50</v>
      </c>
      <c r="C81" s="19"/>
      <c r="D81" s="20" t="s">
        <v>4</v>
      </c>
      <c r="E81" s="19"/>
      <c r="F81" s="19"/>
      <c r="G81" s="19"/>
      <c r="H81" s="19"/>
    </row>
    <row r="82" spans="1:8" ht="27.75" customHeight="1">
      <c r="A82" s="18" t="s">
        <v>55</v>
      </c>
      <c r="B82" s="19"/>
      <c r="C82" s="19"/>
      <c r="D82" s="20" t="s">
        <v>8</v>
      </c>
      <c r="E82" s="19"/>
      <c r="F82" s="19"/>
      <c r="G82" s="19"/>
      <c r="H82" s="19"/>
    </row>
    <row r="83" spans="1:8" ht="27.75" customHeight="1">
      <c r="A83" s="12" t="s">
        <v>56</v>
      </c>
      <c r="B83" s="76" t="s">
        <v>57</v>
      </c>
      <c r="C83" s="76"/>
      <c r="D83" s="76"/>
      <c r="E83" s="76"/>
      <c r="F83" s="76"/>
      <c r="G83" s="76"/>
      <c r="H83" s="76"/>
    </row>
    <row r="84" spans="1:8" ht="27.75" customHeight="1">
      <c r="A84" s="15">
        <v>70100</v>
      </c>
      <c r="B84" s="16" t="s">
        <v>58</v>
      </c>
      <c r="C84" s="11"/>
      <c r="D84" s="9" t="s">
        <v>4</v>
      </c>
      <c r="E84" s="57">
        <v>500000</v>
      </c>
      <c r="F84" s="57">
        <v>500000</v>
      </c>
      <c r="G84" s="57">
        <v>500000</v>
      </c>
      <c r="H84" s="57">
        <v>500000</v>
      </c>
    </row>
    <row r="85" spans="1:8" ht="27.75" customHeight="1">
      <c r="A85" s="15"/>
      <c r="B85" s="11"/>
      <c r="C85" s="11"/>
      <c r="D85" s="9" t="s">
        <v>8</v>
      </c>
      <c r="E85" s="23">
        <v>500000</v>
      </c>
      <c r="F85" s="57">
        <v>500000</v>
      </c>
      <c r="G85" s="23"/>
      <c r="H85" s="23"/>
    </row>
    <row r="86" spans="1:8" ht="27.75" customHeight="1">
      <c r="A86" s="17">
        <v>70000</v>
      </c>
      <c r="B86" s="18" t="s">
        <v>57</v>
      </c>
      <c r="C86" s="19"/>
      <c r="D86" s="20" t="s">
        <v>4</v>
      </c>
      <c r="E86" s="24">
        <v>500000</v>
      </c>
      <c r="F86" s="24">
        <v>500000</v>
      </c>
      <c r="G86" s="24">
        <v>500000</v>
      </c>
      <c r="H86" s="24">
        <v>500000</v>
      </c>
    </row>
    <row r="87" spans="1:8" ht="27.75" customHeight="1">
      <c r="A87" s="18" t="s">
        <v>59</v>
      </c>
      <c r="B87" s="19"/>
      <c r="C87" s="19"/>
      <c r="D87" s="20" t="s">
        <v>8</v>
      </c>
      <c r="E87" s="24">
        <v>500000</v>
      </c>
      <c r="F87" s="24">
        <v>500000</v>
      </c>
      <c r="G87" s="24"/>
      <c r="H87" s="24"/>
    </row>
    <row r="88" spans="1:8" ht="27.75" customHeight="1">
      <c r="A88" s="12" t="s">
        <v>60</v>
      </c>
      <c r="B88" s="76" t="s">
        <v>61</v>
      </c>
      <c r="C88" s="76"/>
      <c r="D88" s="76"/>
      <c r="E88" s="76"/>
      <c r="F88" s="76"/>
      <c r="G88" s="76"/>
      <c r="H88" s="76"/>
    </row>
    <row r="89" spans="1:8" ht="27.75" customHeight="1">
      <c r="A89" s="15">
        <v>90100</v>
      </c>
      <c r="B89" s="16" t="s">
        <v>62</v>
      </c>
      <c r="C89" s="11"/>
      <c r="D89" s="9" t="s">
        <v>4</v>
      </c>
      <c r="E89" s="57">
        <v>800000</v>
      </c>
      <c r="F89" s="57">
        <v>500000</v>
      </c>
      <c r="G89" s="57">
        <v>500000</v>
      </c>
      <c r="H89" s="57">
        <v>500000</v>
      </c>
    </row>
    <row r="90" spans="1:8" ht="27.75" customHeight="1">
      <c r="A90" s="15"/>
      <c r="B90" s="11"/>
      <c r="C90" s="11"/>
      <c r="D90" s="9" t="s">
        <v>8</v>
      </c>
      <c r="E90" s="23">
        <v>800000</v>
      </c>
      <c r="F90" s="57">
        <v>500000</v>
      </c>
      <c r="G90" s="23"/>
      <c r="H90" s="23"/>
    </row>
    <row r="91" spans="1:8" ht="27.75" customHeight="1">
      <c r="A91" s="15">
        <v>90200</v>
      </c>
      <c r="B91" s="16" t="s">
        <v>63</v>
      </c>
      <c r="C91" s="11"/>
      <c r="D91" s="9" t="s">
        <v>4</v>
      </c>
      <c r="E91" s="11"/>
      <c r="F91" s="23"/>
      <c r="G91" s="23"/>
      <c r="H91" s="23"/>
    </row>
    <row r="92" spans="1:8" ht="27.75" customHeight="1">
      <c r="A92" s="15"/>
      <c r="B92" s="11"/>
      <c r="C92" s="11"/>
      <c r="D92" s="9" t="s">
        <v>8</v>
      </c>
      <c r="E92" s="11"/>
      <c r="F92" s="23"/>
      <c r="G92" s="23"/>
      <c r="H92" s="23"/>
    </row>
    <row r="93" spans="1:8" ht="27.75" customHeight="1">
      <c r="A93" s="17">
        <v>90000</v>
      </c>
      <c r="B93" s="18" t="s">
        <v>61</v>
      </c>
      <c r="C93" s="19"/>
      <c r="D93" s="20" t="s">
        <v>4</v>
      </c>
      <c r="E93" s="24">
        <v>800000</v>
      </c>
      <c r="F93" s="58">
        <v>500000</v>
      </c>
      <c r="G93" s="58">
        <v>500000</v>
      </c>
      <c r="H93" s="58">
        <v>500000</v>
      </c>
    </row>
    <row r="94" spans="1:13" ht="27.75" customHeight="1">
      <c r="A94" s="18" t="s">
        <v>64</v>
      </c>
      <c r="B94" s="19"/>
      <c r="C94" s="19"/>
      <c r="D94" s="20" t="s">
        <v>8</v>
      </c>
      <c r="E94" s="24">
        <v>800000</v>
      </c>
      <c r="F94" s="58">
        <v>500000</v>
      </c>
      <c r="G94" s="24"/>
      <c r="H94" s="24"/>
      <c r="M94" s="56"/>
    </row>
    <row r="95" spans="1:8" s="21" customFormat="1" ht="27.75" customHeight="1">
      <c r="A95" s="77" t="s">
        <v>65</v>
      </c>
      <c r="B95" s="77"/>
      <c r="C95" s="19"/>
      <c r="D95" s="20" t="s">
        <v>4</v>
      </c>
      <c r="E95" s="24">
        <f>E93+E86+E59+E46+E33</f>
        <v>9848858</v>
      </c>
      <c r="F95" s="58">
        <f>F93+F86+F59+F46+F33</f>
        <v>10281736</v>
      </c>
      <c r="G95" s="58">
        <f>G93+G86+G59+G46+G33</f>
        <v>10654491.56</v>
      </c>
      <c r="H95" s="58">
        <f>H93+H86+H59+H46+H33</f>
        <v>9727783</v>
      </c>
    </row>
    <row r="96" spans="1:8" s="21" customFormat="1" ht="27.75" customHeight="1">
      <c r="A96" s="77"/>
      <c r="B96" s="77"/>
      <c r="C96" s="19"/>
      <c r="D96" s="20" t="s">
        <v>8</v>
      </c>
      <c r="E96" s="24">
        <f>E94+E87+E60+E47+E34</f>
        <v>9848858</v>
      </c>
      <c r="F96" s="58">
        <f>F94+F87+F60+F47+F34</f>
        <v>10281736</v>
      </c>
      <c r="G96" s="24"/>
      <c r="H96" s="24"/>
    </row>
    <row r="97" spans="1:8" s="21" customFormat="1" ht="27.75" customHeight="1">
      <c r="A97" s="77" t="s">
        <v>66</v>
      </c>
      <c r="B97" s="77"/>
      <c r="C97" s="19"/>
      <c r="D97" s="20" t="s">
        <v>4</v>
      </c>
      <c r="E97" s="24">
        <v>9848858</v>
      </c>
      <c r="F97" s="58">
        <f>F95</f>
        <v>10281736</v>
      </c>
      <c r="G97" s="58">
        <f>G95</f>
        <v>10654491.56</v>
      </c>
      <c r="H97" s="58">
        <f>H95</f>
        <v>9727783</v>
      </c>
    </row>
    <row r="98" spans="1:8" s="21" customFormat="1" ht="27.75" customHeight="1">
      <c r="A98" s="77"/>
      <c r="B98" s="77"/>
      <c r="C98" s="19"/>
      <c r="D98" s="20" t="s">
        <v>8</v>
      </c>
      <c r="E98" s="24">
        <f>E96</f>
        <v>9848858</v>
      </c>
      <c r="F98" s="58">
        <f>F96</f>
        <v>10281736</v>
      </c>
      <c r="G98" s="58"/>
      <c r="H98" s="58"/>
    </row>
    <row r="101" ht="12.75">
      <c r="F101" s="68"/>
    </row>
    <row r="102" ht="12.75">
      <c r="F102" s="68"/>
    </row>
    <row r="108" spans="5:7" ht="12.75">
      <c r="E108" s="68"/>
      <c r="F108" s="68"/>
      <c r="G108" s="68"/>
    </row>
    <row r="109" spans="5:7" ht="12.75">
      <c r="E109" s="68"/>
      <c r="F109" s="68"/>
      <c r="G109" s="68"/>
    </row>
    <row r="110" spans="5:7" ht="12.75">
      <c r="E110" s="68"/>
      <c r="F110" s="68"/>
      <c r="G110" s="68"/>
    </row>
    <row r="111" spans="5:7" ht="12.75">
      <c r="E111" s="68"/>
      <c r="F111" s="68"/>
      <c r="G111" s="68"/>
    </row>
    <row r="112" spans="5:7" ht="12.75">
      <c r="E112" s="68"/>
      <c r="F112" s="68"/>
      <c r="G112" s="68"/>
    </row>
  </sheetData>
  <sheetProtection selectLockedCells="1" selectUnlockedCells="1"/>
  <mergeCells count="12">
    <mergeCell ref="A95:A96"/>
    <mergeCell ref="B95:B96"/>
    <mergeCell ref="A97:A98"/>
    <mergeCell ref="B97:B98"/>
    <mergeCell ref="B61:H61"/>
    <mergeCell ref="B72:H72"/>
    <mergeCell ref="B83:H83"/>
    <mergeCell ref="B88:H88"/>
    <mergeCell ref="B7:H7"/>
    <mergeCell ref="B22:H22"/>
    <mergeCell ref="B35:H35"/>
    <mergeCell ref="B48:H48"/>
  </mergeCells>
  <printOptions horizontalCentered="1"/>
  <pageMargins left="0.1968503937007874" right="0.1968503937007874" top="0.5905511811023623" bottom="0.1968503937007874" header="0.11811023622047245" footer="0.5118110236220472"/>
  <pageSetup fitToHeight="6" fitToWidth="1" horizontalDpi="300" verticalDpi="300" orientation="portrait" paperSize="9" scale="50" r:id="rId1"/>
  <headerFooter alignWithMargins="0">
    <oddHeader>&amp;C&amp;"Arial,Grassetto"&amp;12BILANCIO DI PREVISIONE
ENTRATE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zoomScale="75" zoomScaleNormal="75" workbookViewId="0" topLeftCell="A132">
      <selection activeCell="C157" sqref="C157"/>
    </sheetView>
  </sheetViews>
  <sheetFormatPr defaultColWidth="8.8515625" defaultRowHeight="12.75"/>
  <cols>
    <col min="1" max="1" width="21.28125" style="36" customWidth="1"/>
    <col min="2" max="2" width="43.28125" style="36" customWidth="1"/>
    <col min="3" max="3" width="22.00390625" style="36" customWidth="1"/>
    <col min="4" max="4" width="28.140625" style="36" bestFit="1" customWidth="1"/>
    <col min="5" max="5" width="21.140625" style="63" customWidth="1"/>
    <col min="6" max="6" width="15.57421875" style="36" customWidth="1"/>
    <col min="7" max="7" width="14.57421875" style="36" customWidth="1"/>
    <col min="8" max="8" width="13.7109375" style="36" customWidth="1"/>
    <col min="9" max="16384" width="8.8515625" style="36" customWidth="1"/>
  </cols>
  <sheetData>
    <row r="1" spans="1:8" ht="26.25" customHeight="1">
      <c r="A1" s="94" t="s">
        <v>68</v>
      </c>
      <c r="B1" s="96" t="s">
        <v>67</v>
      </c>
      <c r="C1" s="93" t="s">
        <v>122</v>
      </c>
      <c r="D1" s="97"/>
      <c r="E1" s="99" t="s">
        <v>123</v>
      </c>
      <c r="F1" s="97"/>
      <c r="G1" s="97"/>
      <c r="H1" s="97"/>
    </row>
    <row r="2" spans="1:8" ht="39.75" customHeight="1">
      <c r="A2" s="94"/>
      <c r="B2" s="96"/>
      <c r="C2" s="94"/>
      <c r="D2" s="97"/>
      <c r="E2" s="100"/>
      <c r="F2" s="61" t="s">
        <v>69</v>
      </c>
      <c r="G2" s="61" t="s">
        <v>70</v>
      </c>
      <c r="H2" s="61" t="s">
        <v>125</v>
      </c>
    </row>
    <row r="3" spans="1:8" ht="19.5" customHeight="1">
      <c r="A3" s="95" t="s">
        <v>71</v>
      </c>
      <c r="B3" s="95"/>
      <c r="C3" s="95"/>
      <c r="D3" s="95"/>
      <c r="E3" s="62"/>
      <c r="F3" s="37"/>
      <c r="G3" s="37"/>
      <c r="H3" s="37"/>
    </row>
    <row r="4" spans="1:8" ht="19.5" customHeight="1">
      <c r="A4" s="38" t="s">
        <v>72</v>
      </c>
      <c r="B4" s="98" t="s">
        <v>73</v>
      </c>
      <c r="C4" s="98"/>
      <c r="D4" s="98"/>
      <c r="E4" s="98"/>
      <c r="F4" s="98"/>
      <c r="G4" s="98"/>
      <c r="H4" s="98"/>
    </row>
    <row r="5" spans="1:2" ht="19.5" customHeight="1">
      <c r="A5" s="39" t="s">
        <v>74</v>
      </c>
      <c r="B5" s="39" t="s">
        <v>75</v>
      </c>
    </row>
    <row r="6" spans="1:8" ht="19.5" customHeight="1">
      <c r="A6" s="84" t="s">
        <v>76</v>
      </c>
      <c r="B6" s="84" t="s">
        <v>77</v>
      </c>
      <c r="C6" s="85">
        <v>0</v>
      </c>
      <c r="D6" s="40" t="s">
        <v>78</v>
      </c>
      <c r="E6" s="41">
        <v>2000</v>
      </c>
      <c r="F6" s="41"/>
      <c r="G6" s="41"/>
      <c r="H6" s="41"/>
    </row>
    <row r="7" spans="1:8" ht="19.5" customHeight="1">
      <c r="A7" s="84"/>
      <c r="B7" s="84"/>
      <c r="C7" s="86"/>
      <c r="D7" s="40" t="s">
        <v>79</v>
      </c>
      <c r="E7" s="41"/>
      <c r="F7" s="41"/>
      <c r="G7" s="41"/>
      <c r="H7" s="41"/>
    </row>
    <row r="8" spans="1:8" ht="19.5" customHeight="1">
      <c r="A8" s="84"/>
      <c r="B8" s="84"/>
      <c r="C8" s="86"/>
      <c r="D8" s="40" t="s">
        <v>80</v>
      </c>
      <c r="E8" s="41"/>
      <c r="F8" s="41"/>
      <c r="G8" s="41"/>
      <c r="H8" s="41"/>
    </row>
    <row r="9" spans="1:8" ht="19.5" customHeight="1">
      <c r="A9" s="84"/>
      <c r="B9" s="84"/>
      <c r="C9" s="87"/>
      <c r="D9" s="42" t="s">
        <v>81</v>
      </c>
      <c r="E9" s="41">
        <v>2000</v>
      </c>
      <c r="F9" s="41"/>
      <c r="G9" s="41"/>
      <c r="H9" s="41"/>
    </row>
    <row r="10" spans="1:8" ht="19.5" customHeight="1">
      <c r="A10" s="84" t="s">
        <v>82</v>
      </c>
      <c r="B10" s="84" t="s">
        <v>83</v>
      </c>
      <c r="C10" s="85">
        <v>0</v>
      </c>
      <c r="D10" s="40" t="s">
        <v>78</v>
      </c>
      <c r="E10" s="41"/>
      <c r="F10" s="41"/>
      <c r="G10" s="41"/>
      <c r="H10" s="41"/>
    </row>
    <row r="11" spans="1:8" ht="19.5" customHeight="1">
      <c r="A11" s="84"/>
      <c r="B11" s="84"/>
      <c r="C11" s="86"/>
      <c r="D11" s="40" t="s">
        <v>79</v>
      </c>
      <c r="E11" s="41"/>
      <c r="F11" s="41"/>
      <c r="G11" s="41"/>
      <c r="H11" s="41"/>
    </row>
    <row r="12" spans="1:8" ht="19.5" customHeight="1">
      <c r="A12" s="84"/>
      <c r="B12" s="84"/>
      <c r="C12" s="86"/>
      <c r="D12" s="40" t="s">
        <v>80</v>
      </c>
      <c r="E12" s="41"/>
      <c r="F12" s="41"/>
      <c r="G12" s="41"/>
      <c r="H12" s="41"/>
    </row>
    <row r="13" spans="1:8" ht="19.5" customHeight="1">
      <c r="A13" s="84"/>
      <c r="B13" s="84"/>
      <c r="C13" s="87"/>
      <c r="D13" s="42" t="s">
        <v>81</v>
      </c>
      <c r="E13" s="41"/>
      <c r="F13" s="41"/>
      <c r="G13" s="41"/>
      <c r="H13" s="41"/>
    </row>
    <row r="14" spans="1:8" ht="19.5" customHeight="1">
      <c r="A14" s="88" t="s">
        <v>84</v>
      </c>
      <c r="B14" s="88" t="s">
        <v>75</v>
      </c>
      <c r="C14" s="81">
        <v>0</v>
      </c>
      <c r="D14" s="44" t="s">
        <v>78</v>
      </c>
      <c r="E14" s="45">
        <v>2000</v>
      </c>
      <c r="F14" s="45"/>
      <c r="G14" s="45"/>
      <c r="H14" s="45"/>
    </row>
    <row r="15" spans="1:8" ht="19.5" customHeight="1">
      <c r="A15" s="88"/>
      <c r="B15" s="88"/>
      <c r="C15" s="82"/>
      <c r="D15" s="44" t="s">
        <v>79</v>
      </c>
      <c r="E15" s="45"/>
      <c r="F15" s="44"/>
      <c r="G15" s="44"/>
      <c r="H15" s="44"/>
    </row>
    <row r="16" spans="1:8" ht="19.5" customHeight="1">
      <c r="A16" s="88"/>
      <c r="B16" s="88"/>
      <c r="C16" s="82"/>
      <c r="D16" s="44" t="s">
        <v>80</v>
      </c>
      <c r="E16" s="45"/>
      <c r="F16" s="44"/>
      <c r="G16" s="44"/>
      <c r="H16" s="44"/>
    </row>
    <row r="17" spans="1:8" ht="19.5" customHeight="1">
      <c r="A17" s="88"/>
      <c r="B17" s="88"/>
      <c r="C17" s="83"/>
      <c r="D17" s="48" t="s">
        <v>81</v>
      </c>
      <c r="E17" s="45">
        <v>2000</v>
      </c>
      <c r="F17" s="45"/>
      <c r="G17" s="45"/>
      <c r="H17" s="45"/>
    </row>
    <row r="18" spans="1:2" ht="19.5" customHeight="1">
      <c r="A18" s="39" t="s">
        <v>85</v>
      </c>
      <c r="B18" s="39" t="s">
        <v>86</v>
      </c>
    </row>
    <row r="19" spans="1:8" ht="19.5" customHeight="1">
      <c r="A19" s="84" t="s">
        <v>76</v>
      </c>
      <c r="B19" s="84" t="s">
        <v>77</v>
      </c>
      <c r="C19" s="85">
        <v>0</v>
      </c>
      <c r="D19" s="40" t="s">
        <v>78</v>
      </c>
      <c r="E19" s="41">
        <v>40000</v>
      </c>
      <c r="F19" s="41"/>
      <c r="G19" s="41"/>
      <c r="H19" s="41"/>
    </row>
    <row r="20" spans="1:8" ht="19.5" customHeight="1">
      <c r="A20" s="84"/>
      <c r="B20" s="84"/>
      <c r="C20" s="86"/>
      <c r="D20" s="40" t="s">
        <v>79</v>
      </c>
      <c r="E20" s="41"/>
      <c r="F20" s="41"/>
      <c r="G20" s="41"/>
      <c r="H20" s="41"/>
    </row>
    <row r="21" spans="1:8" ht="19.5" customHeight="1">
      <c r="A21" s="84"/>
      <c r="B21" s="84"/>
      <c r="C21" s="86"/>
      <c r="D21" s="40" t="s">
        <v>80</v>
      </c>
      <c r="E21" s="41"/>
      <c r="F21" s="41"/>
      <c r="G21" s="41"/>
      <c r="H21" s="41"/>
    </row>
    <row r="22" spans="1:8" ht="19.5" customHeight="1">
      <c r="A22" s="84"/>
      <c r="B22" s="84"/>
      <c r="C22" s="87"/>
      <c r="D22" s="42" t="s">
        <v>81</v>
      </c>
      <c r="E22" s="41">
        <v>40000</v>
      </c>
      <c r="F22" s="41"/>
      <c r="G22" s="41"/>
      <c r="H22" s="41"/>
    </row>
    <row r="23" spans="1:8" ht="19.5" customHeight="1">
      <c r="A23" s="84" t="s">
        <v>82</v>
      </c>
      <c r="B23" s="84" t="s">
        <v>83</v>
      </c>
      <c r="C23" s="85">
        <v>0</v>
      </c>
      <c r="D23" s="40" t="s">
        <v>78</v>
      </c>
      <c r="E23" s="41"/>
      <c r="F23" s="41"/>
      <c r="G23" s="41"/>
      <c r="H23" s="41"/>
    </row>
    <row r="24" spans="1:8" ht="19.5" customHeight="1">
      <c r="A24" s="84"/>
      <c r="B24" s="84"/>
      <c r="C24" s="86"/>
      <c r="D24" s="40" t="s">
        <v>79</v>
      </c>
      <c r="E24" s="41"/>
      <c r="F24" s="41"/>
      <c r="G24" s="41"/>
      <c r="H24" s="41"/>
    </row>
    <row r="25" spans="1:8" ht="19.5" customHeight="1">
      <c r="A25" s="84"/>
      <c r="B25" s="84"/>
      <c r="C25" s="86"/>
      <c r="D25" s="40" t="s">
        <v>80</v>
      </c>
      <c r="E25" s="41"/>
      <c r="F25" s="41"/>
      <c r="G25" s="41"/>
      <c r="H25" s="41"/>
    </row>
    <row r="26" spans="1:8" ht="19.5" customHeight="1">
      <c r="A26" s="84"/>
      <c r="B26" s="84"/>
      <c r="C26" s="87"/>
      <c r="D26" s="42" t="s">
        <v>81</v>
      </c>
      <c r="E26" s="41"/>
      <c r="F26" s="41"/>
      <c r="G26" s="41"/>
      <c r="H26" s="41"/>
    </row>
    <row r="27" spans="1:8" ht="19.5" customHeight="1">
      <c r="A27" s="88" t="s">
        <v>87</v>
      </c>
      <c r="B27" s="88" t="s">
        <v>86</v>
      </c>
      <c r="C27" s="81">
        <v>0</v>
      </c>
      <c r="D27" s="44" t="s">
        <v>78</v>
      </c>
      <c r="E27" s="45">
        <v>40000</v>
      </c>
      <c r="F27" s="45"/>
      <c r="G27" s="45"/>
      <c r="H27" s="45"/>
    </row>
    <row r="28" spans="1:8" ht="19.5" customHeight="1">
      <c r="A28" s="88"/>
      <c r="B28" s="88"/>
      <c r="C28" s="82"/>
      <c r="D28" s="44" t="s">
        <v>79</v>
      </c>
      <c r="E28" s="45"/>
      <c r="F28" s="44"/>
      <c r="G28" s="44"/>
      <c r="H28" s="44"/>
    </row>
    <row r="29" spans="1:8" ht="19.5" customHeight="1">
      <c r="A29" s="88"/>
      <c r="B29" s="88"/>
      <c r="C29" s="82"/>
      <c r="D29" s="44" t="s">
        <v>80</v>
      </c>
      <c r="E29" s="45"/>
      <c r="F29" s="44"/>
      <c r="G29" s="44"/>
      <c r="H29" s="44"/>
    </row>
    <row r="30" spans="1:8" ht="19.5" customHeight="1">
      <c r="A30" s="88"/>
      <c r="B30" s="88"/>
      <c r="C30" s="83"/>
      <c r="D30" s="48" t="s">
        <v>81</v>
      </c>
      <c r="E30" s="45">
        <v>40000</v>
      </c>
      <c r="F30" s="45"/>
      <c r="G30" s="45"/>
      <c r="H30" s="45"/>
    </row>
    <row r="31" spans="1:2" ht="19.5" customHeight="1">
      <c r="A31" s="39" t="s">
        <v>88</v>
      </c>
      <c r="B31" s="49" t="s">
        <v>89</v>
      </c>
    </row>
    <row r="32" spans="1:8" ht="19.5" customHeight="1">
      <c r="A32" s="84" t="s">
        <v>76</v>
      </c>
      <c r="B32" s="84" t="s">
        <v>77</v>
      </c>
      <c r="C32" s="85">
        <v>0</v>
      </c>
      <c r="D32" s="40" t="s">
        <v>78</v>
      </c>
      <c r="E32" s="41">
        <v>3000</v>
      </c>
      <c r="F32" s="41"/>
      <c r="G32" s="41"/>
      <c r="H32" s="41"/>
    </row>
    <row r="33" spans="1:8" ht="19.5" customHeight="1">
      <c r="A33" s="84"/>
      <c r="B33" s="84"/>
      <c r="C33" s="86"/>
      <c r="D33" s="40" t="s">
        <v>79</v>
      </c>
      <c r="E33" s="41"/>
      <c r="F33" s="41"/>
      <c r="G33" s="41"/>
      <c r="H33" s="41"/>
    </row>
    <row r="34" spans="1:8" ht="19.5" customHeight="1">
      <c r="A34" s="84"/>
      <c r="B34" s="84"/>
      <c r="C34" s="86"/>
      <c r="D34" s="40" t="s">
        <v>80</v>
      </c>
      <c r="E34" s="41"/>
      <c r="F34" s="41"/>
      <c r="G34" s="41"/>
      <c r="H34" s="41"/>
    </row>
    <row r="35" spans="1:8" ht="19.5" customHeight="1">
      <c r="A35" s="84"/>
      <c r="B35" s="84"/>
      <c r="C35" s="87"/>
      <c r="D35" s="42" t="s">
        <v>81</v>
      </c>
      <c r="E35" s="41">
        <v>3000</v>
      </c>
      <c r="F35" s="41"/>
      <c r="G35" s="41"/>
      <c r="H35" s="41"/>
    </row>
    <row r="36" spans="1:8" ht="19.5" customHeight="1">
      <c r="A36" s="84" t="s">
        <v>82</v>
      </c>
      <c r="B36" s="84" t="s">
        <v>83</v>
      </c>
      <c r="C36" s="85">
        <v>0</v>
      </c>
      <c r="D36" s="40" t="s">
        <v>78</v>
      </c>
      <c r="E36" s="41"/>
      <c r="F36" s="41"/>
      <c r="G36" s="41"/>
      <c r="H36" s="41"/>
    </row>
    <row r="37" spans="1:8" ht="19.5" customHeight="1">
      <c r="A37" s="84"/>
      <c r="B37" s="84"/>
      <c r="C37" s="86"/>
      <c r="D37" s="40" t="s">
        <v>79</v>
      </c>
      <c r="E37" s="41"/>
      <c r="F37" s="41"/>
      <c r="G37" s="41"/>
      <c r="H37" s="41"/>
    </row>
    <row r="38" spans="1:8" ht="19.5" customHeight="1">
      <c r="A38" s="84"/>
      <c r="B38" s="84"/>
      <c r="C38" s="86"/>
      <c r="D38" s="40" t="s">
        <v>80</v>
      </c>
      <c r="E38" s="41"/>
      <c r="F38" s="41"/>
      <c r="G38" s="41"/>
      <c r="H38" s="41"/>
    </row>
    <row r="39" spans="1:8" ht="19.5" customHeight="1">
      <c r="A39" s="84"/>
      <c r="B39" s="84"/>
      <c r="C39" s="87"/>
      <c r="D39" s="42" t="s">
        <v>81</v>
      </c>
      <c r="E39" s="41"/>
      <c r="F39" s="41"/>
      <c r="G39" s="41"/>
      <c r="H39" s="41"/>
    </row>
    <row r="40" spans="1:8" ht="19.5" customHeight="1">
      <c r="A40" s="88" t="s">
        <v>90</v>
      </c>
      <c r="B40" s="78" t="s">
        <v>89</v>
      </c>
      <c r="C40" s="81">
        <v>0</v>
      </c>
      <c r="D40" s="44" t="s">
        <v>78</v>
      </c>
      <c r="E40" s="45">
        <v>3000</v>
      </c>
      <c r="F40" s="45"/>
      <c r="G40" s="45"/>
      <c r="H40" s="45"/>
    </row>
    <row r="41" spans="1:8" ht="19.5" customHeight="1">
      <c r="A41" s="88"/>
      <c r="B41" s="79"/>
      <c r="C41" s="82"/>
      <c r="D41" s="44" t="s">
        <v>79</v>
      </c>
      <c r="E41" s="45"/>
      <c r="F41" s="44"/>
      <c r="G41" s="44"/>
      <c r="H41" s="44"/>
    </row>
    <row r="42" spans="1:8" ht="19.5" customHeight="1">
      <c r="A42" s="88"/>
      <c r="B42" s="79"/>
      <c r="C42" s="82"/>
      <c r="D42" s="44" t="s">
        <v>80</v>
      </c>
      <c r="E42" s="45"/>
      <c r="F42" s="44"/>
      <c r="G42" s="44"/>
      <c r="H42" s="44"/>
    </row>
    <row r="43" spans="1:8" ht="19.5" customHeight="1">
      <c r="A43" s="88"/>
      <c r="B43" s="80"/>
      <c r="C43" s="83"/>
      <c r="D43" s="48" t="s">
        <v>81</v>
      </c>
      <c r="E43" s="45">
        <v>3000</v>
      </c>
      <c r="F43" s="45"/>
      <c r="G43" s="45"/>
      <c r="H43" s="45"/>
    </row>
    <row r="44" spans="1:2" ht="19.5" customHeight="1">
      <c r="A44" s="39" t="s">
        <v>91</v>
      </c>
      <c r="B44" s="49" t="s">
        <v>92</v>
      </c>
    </row>
    <row r="45" spans="1:8" ht="19.5" customHeight="1">
      <c r="A45" s="84" t="s">
        <v>76</v>
      </c>
      <c r="B45" s="84" t="s">
        <v>77</v>
      </c>
      <c r="C45" s="85">
        <v>0</v>
      </c>
      <c r="D45" s="40" t="s">
        <v>78</v>
      </c>
      <c r="E45" s="41"/>
      <c r="F45" s="40"/>
      <c r="G45" s="40"/>
      <c r="H45" s="40"/>
    </row>
    <row r="46" spans="1:8" ht="19.5" customHeight="1">
      <c r="A46" s="84"/>
      <c r="B46" s="84"/>
      <c r="C46" s="86"/>
      <c r="D46" s="40" t="s">
        <v>79</v>
      </c>
      <c r="E46" s="41"/>
      <c r="F46" s="40"/>
      <c r="G46" s="40"/>
      <c r="H46" s="40"/>
    </row>
    <row r="47" spans="1:8" ht="19.5" customHeight="1">
      <c r="A47" s="84"/>
      <c r="B47" s="84"/>
      <c r="C47" s="86"/>
      <c r="D47" s="40" t="s">
        <v>80</v>
      </c>
      <c r="E47" s="41"/>
      <c r="F47" s="40"/>
      <c r="G47" s="40"/>
      <c r="H47" s="40"/>
    </row>
    <row r="48" spans="1:8" ht="19.5" customHeight="1">
      <c r="A48" s="84"/>
      <c r="B48" s="84"/>
      <c r="C48" s="87"/>
      <c r="D48" s="42" t="s">
        <v>81</v>
      </c>
      <c r="E48" s="41"/>
      <c r="F48" s="40"/>
      <c r="G48" s="40"/>
      <c r="H48" s="40"/>
    </row>
    <row r="49" spans="1:8" ht="19.5" customHeight="1">
      <c r="A49" s="84" t="s">
        <v>82</v>
      </c>
      <c r="B49" s="84" t="s">
        <v>83</v>
      </c>
      <c r="C49" s="85">
        <v>0</v>
      </c>
      <c r="D49" s="40" t="s">
        <v>78</v>
      </c>
      <c r="E49" s="41"/>
      <c r="F49" s="40"/>
      <c r="G49" s="40"/>
      <c r="H49" s="40"/>
    </row>
    <row r="50" spans="1:8" ht="19.5" customHeight="1">
      <c r="A50" s="84"/>
      <c r="B50" s="84"/>
      <c r="C50" s="86"/>
      <c r="D50" s="40" t="s">
        <v>79</v>
      </c>
      <c r="E50" s="41"/>
      <c r="F50" s="40"/>
      <c r="G50" s="40"/>
      <c r="H50" s="40"/>
    </row>
    <row r="51" spans="1:8" ht="19.5" customHeight="1">
      <c r="A51" s="84"/>
      <c r="B51" s="84"/>
      <c r="C51" s="86"/>
      <c r="D51" s="40" t="s">
        <v>80</v>
      </c>
      <c r="E51" s="41"/>
      <c r="F51" s="40"/>
      <c r="G51" s="40"/>
      <c r="H51" s="40"/>
    </row>
    <row r="52" spans="1:8" ht="19.5" customHeight="1">
      <c r="A52" s="84"/>
      <c r="B52" s="84"/>
      <c r="C52" s="87"/>
      <c r="D52" s="42" t="s">
        <v>81</v>
      </c>
      <c r="E52" s="41"/>
      <c r="F52" s="40"/>
      <c r="G52" s="40"/>
      <c r="H52" s="40"/>
    </row>
    <row r="53" spans="1:8" ht="19.5" customHeight="1">
      <c r="A53" s="88" t="s">
        <v>93</v>
      </c>
      <c r="B53" s="78" t="s">
        <v>92</v>
      </c>
      <c r="C53" s="81">
        <v>0</v>
      </c>
      <c r="D53" s="44" t="s">
        <v>78</v>
      </c>
      <c r="E53" s="45"/>
      <c r="F53" s="44"/>
      <c r="G53" s="44"/>
      <c r="H53" s="44"/>
    </row>
    <row r="54" spans="1:8" ht="19.5" customHeight="1">
      <c r="A54" s="88"/>
      <c r="B54" s="79"/>
      <c r="C54" s="82"/>
      <c r="D54" s="44" t="s">
        <v>79</v>
      </c>
      <c r="E54" s="45"/>
      <c r="F54" s="44"/>
      <c r="G54" s="44"/>
      <c r="H54" s="44"/>
    </row>
    <row r="55" spans="1:8" ht="19.5" customHeight="1">
      <c r="A55" s="88"/>
      <c r="B55" s="79"/>
      <c r="C55" s="82"/>
      <c r="D55" s="44" t="s">
        <v>80</v>
      </c>
      <c r="E55" s="45"/>
      <c r="F55" s="44"/>
      <c r="G55" s="44"/>
      <c r="H55" s="44"/>
    </row>
    <row r="56" spans="1:8" ht="19.5" customHeight="1">
      <c r="A56" s="88"/>
      <c r="B56" s="80"/>
      <c r="C56" s="83"/>
      <c r="D56" s="48" t="s">
        <v>81</v>
      </c>
      <c r="E56" s="45"/>
      <c r="F56" s="44"/>
      <c r="G56" s="44"/>
      <c r="H56" s="44"/>
    </row>
    <row r="57" spans="1:8" ht="19.5" customHeight="1">
      <c r="A57" s="89" t="s">
        <v>94</v>
      </c>
      <c r="B57" s="89" t="s">
        <v>73</v>
      </c>
      <c r="C57" s="73">
        <v>0</v>
      </c>
      <c r="D57" s="52" t="s">
        <v>78</v>
      </c>
      <c r="E57" s="53">
        <f>E40+E27+E14</f>
        <v>45000</v>
      </c>
      <c r="F57" s="53"/>
      <c r="G57" s="53"/>
      <c r="H57" s="53"/>
    </row>
    <row r="58" spans="1:8" ht="19.5" customHeight="1">
      <c r="A58" s="90"/>
      <c r="B58" s="90"/>
      <c r="C58" s="91"/>
      <c r="D58" s="52" t="s">
        <v>79</v>
      </c>
      <c r="E58" s="53"/>
      <c r="F58" s="52"/>
      <c r="G58" s="52"/>
      <c r="H58" s="52"/>
    </row>
    <row r="59" spans="1:8" ht="19.5" customHeight="1">
      <c r="A59" s="90"/>
      <c r="B59" s="90"/>
      <c r="C59" s="91"/>
      <c r="D59" s="52" t="s">
        <v>80</v>
      </c>
      <c r="E59" s="53"/>
      <c r="F59" s="52"/>
      <c r="G59" s="52"/>
      <c r="H59" s="52"/>
    </row>
    <row r="60" spans="1:8" ht="19.5" customHeight="1">
      <c r="A60" s="72"/>
      <c r="B60" s="72"/>
      <c r="C60" s="92"/>
      <c r="D60" s="52" t="s">
        <v>81</v>
      </c>
      <c r="E60" s="53">
        <v>45000</v>
      </c>
      <c r="F60" s="53"/>
      <c r="G60" s="53"/>
      <c r="H60" s="53"/>
    </row>
    <row r="61" ht="19.5" customHeight="1"/>
    <row r="62" ht="19.5" customHeight="1"/>
    <row r="63" ht="19.5" customHeight="1"/>
    <row r="64" spans="1:8" ht="26.25" customHeight="1">
      <c r="A64" s="94" t="s">
        <v>68</v>
      </c>
      <c r="B64" s="96" t="s">
        <v>67</v>
      </c>
      <c r="C64" s="93" t="s">
        <v>122</v>
      </c>
      <c r="D64" s="97"/>
      <c r="E64" s="99" t="s">
        <v>123</v>
      </c>
      <c r="F64" s="97"/>
      <c r="G64" s="97"/>
      <c r="H64" s="97"/>
    </row>
    <row r="65" spans="1:8" ht="39.75" customHeight="1">
      <c r="A65" s="94"/>
      <c r="B65" s="96"/>
      <c r="C65" s="94"/>
      <c r="D65" s="97"/>
      <c r="E65" s="100"/>
      <c r="F65" s="61" t="s">
        <v>69</v>
      </c>
      <c r="G65" s="61" t="s">
        <v>70</v>
      </c>
      <c r="H65" s="61" t="s">
        <v>125</v>
      </c>
    </row>
    <row r="66" spans="1:8" ht="19.5" customHeight="1">
      <c r="A66" s="38" t="s">
        <v>95</v>
      </c>
      <c r="B66" s="98" t="s">
        <v>96</v>
      </c>
      <c r="C66" s="98"/>
      <c r="D66" s="98"/>
      <c r="E66" s="98"/>
      <c r="F66" s="98"/>
      <c r="G66" s="98"/>
      <c r="H66" s="98"/>
    </row>
    <row r="67" spans="1:2" ht="19.5" customHeight="1">
      <c r="A67" s="39" t="s">
        <v>97</v>
      </c>
      <c r="B67" s="39" t="s">
        <v>98</v>
      </c>
    </row>
    <row r="68" spans="1:8" ht="19.5" customHeight="1">
      <c r="A68" s="84" t="s">
        <v>76</v>
      </c>
      <c r="B68" s="84" t="s">
        <v>77</v>
      </c>
      <c r="C68" s="101">
        <v>1746140.43</v>
      </c>
      <c r="D68" s="40" t="s">
        <v>78</v>
      </c>
      <c r="E68" s="41">
        <v>8308758</v>
      </c>
      <c r="F68" s="41">
        <v>8951084</v>
      </c>
      <c r="G68" s="41">
        <v>8701084</v>
      </c>
      <c r="H68" s="41">
        <v>8701084</v>
      </c>
    </row>
    <row r="69" spans="1:8" ht="19.5" customHeight="1">
      <c r="A69" s="84"/>
      <c r="B69" s="84"/>
      <c r="C69" s="102"/>
      <c r="D69" s="40" t="s">
        <v>79</v>
      </c>
      <c r="E69" s="41"/>
      <c r="F69" s="40"/>
      <c r="G69" s="40"/>
      <c r="H69" s="40"/>
    </row>
    <row r="70" spans="1:8" ht="19.5" customHeight="1">
      <c r="A70" s="84"/>
      <c r="B70" s="84"/>
      <c r="C70" s="102"/>
      <c r="D70" s="40" t="s">
        <v>80</v>
      </c>
      <c r="E70" s="41"/>
      <c r="F70" s="40"/>
      <c r="G70" s="40"/>
      <c r="H70" s="40"/>
    </row>
    <row r="71" spans="1:8" ht="19.5" customHeight="1">
      <c r="A71" s="84"/>
      <c r="B71" s="84"/>
      <c r="C71" s="103"/>
      <c r="D71" s="42" t="s">
        <v>81</v>
      </c>
      <c r="E71" s="41">
        <f>E68</f>
        <v>8308758</v>
      </c>
      <c r="F71" s="41">
        <f>C68+F68</f>
        <v>10697224.43</v>
      </c>
      <c r="G71" s="41"/>
      <c r="H71" s="41"/>
    </row>
    <row r="72" spans="1:8" ht="19.5" customHeight="1">
      <c r="A72" s="84" t="s">
        <v>82</v>
      </c>
      <c r="B72" s="84" t="s">
        <v>83</v>
      </c>
      <c r="C72" s="101">
        <v>65582.28</v>
      </c>
      <c r="D72" s="40" t="s">
        <v>78</v>
      </c>
      <c r="E72" s="41">
        <v>170000</v>
      </c>
      <c r="F72" s="41">
        <v>303953</v>
      </c>
      <c r="G72" s="41">
        <v>926708.56</v>
      </c>
      <c r="H72" s="41"/>
    </row>
    <row r="73" spans="1:8" ht="19.5" customHeight="1">
      <c r="A73" s="84"/>
      <c r="B73" s="84"/>
      <c r="C73" s="102"/>
      <c r="D73" s="40" t="s">
        <v>79</v>
      </c>
      <c r="E73" s="41"/>
      <c r="F73" s="40"/>
      <c r="G73" s="40"/>
      <c r="H73" s="40"/>
    </row>
    <row r="74" spans="1:8" ht="19.5" customHeight="1">
      <c r="A74" s="84"/>
      <c r="B74" s="84"/>
      <c r="C74" s="102"/>
      <c r="D74" s="40" t="s">
        <v>80</v>
      </c>
      <c r="E74" s="41"/>
      <c r="F74" s="40"/>
      <c r="G74" s="40"/>
      <c r="H74" s="40"/>
    </row>
    <row r="75" spans="1:8" ht="19.5" customHeight="1">
      <c r="A75" s="84"/>
      <c r="B75" s="84"/>
      <c r="C75" s="103"/>
      <c r="D75" s="42" t="s">
        <v>81</v>
      </c>
      <c r="E75" s="41">
        <f>E72</f>
        <v>170000</v>
      </c>
      <c r="F75" s="41">
        <f>F72+C72</f>
        <v>369535.28</v>
      </c>
      <c r="G75" s="41"/>
      <c r="H75" s="41"/>
    </row>
    <row r="76" spans="1:8" ht="19.5" customHeight="1">
      <c r="A76" s="81" t="s">
        <v>87</v>
      </c>
      <c r="B76" s="50" t="s">
        <v>98</v>
      </c>
      <c r="C76" s="69">
        <f>C72+C68</f>
        <v>1811722.71</v>
      </c>
      <c r="D76" s="44" t="s">
        <v>78</v>
      </c>
      <c r="E76" s="45">
        <f>E68+E72</f>
        <v>8478758</v>
      </c>
      <c r="F76" s="45">
        <f>F68+F72</f>
        <v>9255037</v>
      </c>
      <c r="G76" s="45">
        <f>G68+G72</f>
        <v>9627792.56</v>
      </c>
      <c r="H76" s="45">
        <f>H68+H72</f>
        <v>8701084</v>
      </c>
    </row>
    <row r="77" spans="1:8" ht="19.5" customHeight="1">
      <c r="A77" s="82"/>
      <c r="B77" s="50"/>
      <c r="C77" s="70"/>
      <c r="D77" s="44" t="s">
        <v>79</v>
      </c>
      <c r="E77" s="45"/>
      <c r="F77" s="45">
        <f>F76+C76</f>
        <v>11066759.71</v>
      </c>
      <c r="G77" s="44"/>
      <c r="H77" s="44"/>
    </row>
    <row r="78" spans="1:8" ht="19.5" customHeight="1">
      <c r="A78" s="82"/>
      <c r="B78" s="50"/>
      <c r="C78" s="70"/>
      <c r="D78" s="44" t="s">
        <v>80</v>
      </c>
      <c r="E78" s="45"/>
      <c r="F78" s="44"/>
      <c r="G78" s="44"/>
      <c r="H78" s="44"/>
    </row>
    <row r="79" spans="1:8" ht="19.5" customHeight="1">
      <c r="A79" s="83"/>
      <c r="B79" s="51"/>
      <c r="C79" s="71"/>
      <c r="D79" s="48" t="s">
        <v>81</v>
      </c>
      <c r="E79" s="45">
        <f>E75+E71</f>
        <v>8478758</v>
      </c>
      <c r="F79" s="45">
        <f>F71+F75</f>
        <v>11066759.709999999</v>
      </c>
      <c r="G79" s="45"/>
      <c r="H79" s="45"/>
    </row>
    <row r="80" spans="1:8" ht="19.5" customHeight="1">
      <c r="A80" s="89" t="s">
        <v>99</v>
      </c>
      <c r="B80" s="89" t="s">
        <v>96</v>
      </c>
      <c r="C80" s="104">
        <f>C76</f>
        <v>1811722.71</v>
      </c>
      <c r="D80" s="52" t="s">
        <v>78</v>
      </c>
      <c r="E80" s="54">
        <f>E76</f>
        <v>8478758</v>
      </c>
      <c r="F80" s="54">
        <f>F76</f>
        <v>9255037</v>
      </c>
      <c r="G80" s="54">
        <f>G76</f>
        <v>9627792.56</v>
      </c>
      <c r="H80" s="54">
        <f>H76</f>
        <v>8701084</v>
      </c>
    </row>
    <row r="81" spans="1:8" ht="19.5" customHeight="1">
      <c r="A81" s="90"/>
      <c r="B81" s="90"/>
      <c r="C81" s="105"/>
      <c r="D81" s="52" t="s">
        <v>79</v>
      </c>
      <c r="E81" s="53"/>
      <c r="F81" s="52"/>
      <c r="G81" s="52"/>
      <c r="H81" s="52"/>
    </row>
    <row r="82" spans="1:8" ht="19.5" customHeight="1">
      <c r="A82" s="90"/>
      <c r="B82" s="90"/>
      <c r="C82" s="105"/>
      <c r="D82" s="52" t="s">
        <v>80</v>
      </c>
      <c r="E82" s="53"/>
      <c r="F82" s="52"/>
      <c r="G82" s="52"/>
      <c r="H82" s="52"/>
    </row>
    <row r="83" spans="1:8" ht="19.5" customHeight="1">
      <c r="A83" s="72"/>
      <c r="B83" s="72"/>
      <c r="C83" s="106"/>
      <c r="D83" s="52" t="s">
        <v>81</v>
      </c>
      <c r="E83" s="53">
        <f>E79</f>
        <v>8478758</v>
      </c>
      <c r="F83" s="54">
        <f>F79</f>
        <v>11066759.709999999</v>
      </c>
      <c r="G83" s="54">
        <f>G76</f>
        <v>9627792.56</v>
      </c>
      <c r="H83" s="54">
        <f>H76</f>
        <v>8701084</v>
      </c>
    </row>
    <row r="87" spans="1:8" ht="26.25" customHeight="1">
      <c r="A87" s="94" t="s">
        <v>68</v>
      </c>
      <c r="B87" s="96" t="s">
        <v>67</v>
      </c>
      <c r="C87" s="93" t="s">
        <v>122</v>
      </c>
      <c r="D87" s="97"/>
      <c r="E87" s="99" t="s">
        <v>123</v>
      </c>
      <c r="F87" s="97"/>
      <c r="G87" s="97"/>
      <c r="H87" s="97"/>
    </row>
    <row r="88" spans="1:8" ht="39.75" customHeight="1">
      <c r="A88" s="94"/>
      <c r="B88" s="96"/>
      <c r="C88" s="94"/>
      <c r="D88" s="97"/>
      <c r="E88" s="100"/>
      <c r="F88" s="61" t="s">
        <v>69</v>
      </c>
      <c r="G88" s="61" t="s">
        <v>70</v>
      </c>
      <c r="H88" s="61" t="s">
        <v>125</v>
      </c>
    </row>
    <row r="89" spans="1:8" ht="19.5" customHeight="1">
      <c r="A89" s="38" t="s">
        <v>100</v>
      </c>
      <c r="B89" s="98" t="s">
        <v>101</v>
      </c>
      <c r="C89" s="98"/>
      <c r="D89" s="98"/>
      <c r="E89" s="98"/>
      <c r="F89" s="98"/>
      <c r="G89" s="98"/>
      <c r="H89" s="98"/>
    </row>
    <row r="90" spans="1:2" ht="19.5" customHeight="1">
      <c r="A90" s="39" t="s">
        <v>102</v>
      </c>
      <c r="B90" s="39" t="s">
        <v>103</v>
      </c>
    </row>
    <row r="91" spans="1:8" ht="19.5" customHeight="1">
      <c r="A91" s="84" t="s">
        <v>76</v>
      </c>
      <c r="B91" s="84" t="s">
        <v>77</v>
      </c>
      <c r="C91" s="85">
        <v>0</v>
      </c>
      <c r="D91" s="40" t="s">
        <v>78</v>
      </c>
      <c r="E91" s="41">
        <v>25100</v>
      </c>
      <c r="F91" s="41">
        <v>26699</v>
      </c>
      <c r="G91" s="41">
        <v>26699</v>
      </c>
      <c r="H91" s="41">
        <v>26699</v>
      </c>
    </row>
    <row r="92" spans="1:8" ht="19.5" customHeight="1">
      <c r="A92" s="84"/>
      <c r="B92" s="84"/>
      <c r="C92" s="86"/>
      <c r="D92" s="40" t="s">
        <v>79</v>
      </c>
      <c r="E92" s="41"/>
      <c r="F92" s="40"/>
      <c r="G92" s="40"/>
      <c r="H92" s="40"/>
    </row>
    <row r="93" spans="1:8" ht="19.5" customHeight="1">
      <c r="A93" s="84"/>
      <c r="B93" s="84"/>
      <c r="C93" s="86"/>
      <c r="D93" s="40" t="s">
        <v>80</v>
      </c>
      <c r="E93" s="41"/>
      <c r="F93" s="40"/>
      <c r="G93" s="40"/>
      <c r="H93" s="40"/>
    </row>
    <row r="94" spans="1:8" ht="19.5" customHeight="1">
      <c r="A94" s="84"/>
      <c r="B94" s="84"/>
      <c r="C94" s="87"/>
      <c r="D94" s="42" t="s">
        <v>81</v>
      </c>
      <c r="E94" s="41">
        <v>25100</v>
      </c>
      <c r="F94" s="41">
        <f>SUM(F91:F93)</f>
        <v>26699</v>
      </c>
      <c r="G94" s="41"/>
      <c r="H94" s="41"/>
    </row>
    <row r="95" spans="1:8" ht="19.5" customHeight="1">
      <c r="A95" s="81" t="s">
        <v>84</v>
      </c>
      <c r="B95" s="50" t="s">
        <v>103</v>
      </c>
      <c r="C95" s="43">
        <v>0</v>
      </c>
      <c r="D95" s="44" t="s">
        <v>78</v>
      </c>
      <c r="E95" s="45"/>
      <c r="F95" s="45">
        <f>F91</f>
        <v>26699</v>
      </c>
      <c r="G95" s="45">
        <f>G91</f>
        <v>26699</v>
      </c>
      <c r="H95" s="45">
        <f>H91</f>
        <v>26699</v>
      </c>
    </row>
    <row r="96" spans="1:8" ht="19.5" customHeight="1">
      <c r="A96" s="82"/>
      <c r="B96" s="50"/>
      <c r="C96" s="46"/>
      <c r="D96" s="44" t="s">
        <v>79</v>
      </c>
      <c r="E96" s="45"/>
      <c r="F96" s="44"/>
      <c r="G96" s="44"/>
      <c r="H96" s="44"/>
    </row>
    <row r="97" spans="1:8" ht="19.5" customHeight="1">
      <c r="A97" s="82"/>
      <c r="B97" s="50"/>
      <c r="C97" s="46"/>
      <c r="D97" s="44" t="s">
        <v>80</v>
      </c>
      <c r="E97" s="45"/>
      <c r="F97" s="44"/>
      <c r="G97" s="44"/>
      <c r="H97" s="44"/>
    </row>
    <row r="98" spans="1:8" ht="19.5" customHeight="1">
      <c r="A98" s="83"/>
      <c r="B98" s="51"/>
      <c r="C98" s="47"/>
      <c r="D98" s="48" t="s">
        <v>81</v>
      </c>
      <c r="E98" s="45"/>
      <c r="F98" s="45">
        <v>26699</v>
      </c>
      <c r="G98" s="45"/>
      <c r="H98" s="45"/>
    </row>
    <row r="99" spans="1:8" ht="19.5" customHeight="1">
      <c r="A99" s="89" t="s">
        <v>104</v>
      </c>
      <c r="B99" s="89" t="s">
        <v>101</v>
      </c>
      <c r="C99" s="73">
        <v>0</v>
      </c>
      <c r="D99" s="52" t="s">
        <v>78</v>
      </c>
      <c r="E99" s="53">
        <v>25100</v>
      </c>
      <c r="F99" s="54">
        <f>F95</f>
        <v>26699</v>
      </c>
      <c r="G99" s="54">
        <f>G95</f>
        <v>26699</v>
      </c>
      <c r="H99" s="54">
        <f>H95</f>
        <v>26699</v>
      </c>
    </row>
    <row r="100" spans="1:8" ht="19.5" customHeight="1">
      <c r="A100" s="90"/>
      <c r="B100" s="90"/>
      <c r="C100" s="91"/>
      <c r="D100" s="52" t="s">
        <v>79</v>
      </c>
      <c r="E100" s="53"/>
      <c r="F100" s="52"/>
      <c r="G100" s="52"/>
      <c r="H100" s="52"/>
    </row>
    <row r="101" spans="1:8" ht="19.5" customHeight="1">
      <c r="A101" s="90"/>
      <c r="B101" s="90"/>
      <c r="C101" s="91"/>
      <c r="D101" s="52" t="s">
        <v>80</v>
      </c>
      <c r="E101" s="53"/>
      <c r="F101" s="52"/>
      <c r="G101" s="52"/>
      <c r="H101" s="52"/>
    </row>
    <row r="102" spans="1:8" ht="19.5" customHeight="1">
      <c r="A102" s="72"/>
      <c r="B102" s="72"/>
      <c r="C102" s="92"/>
      <c r="D102" s="52" t="s">
        <v>81</v>
      </c>
      <c r="E102" s="53">
        <v>25100</v>
      </c>
      <c r="F102" s="54">
        <v>26699</v>
      </c>
      <c r="G102" s="54"/>
      <c r="H102" s="54"/>
    </row>
    <row r="106" spans="1:8" ht="26.25" customHeight="1">
      <c r="A106" s="94" t="s">
        <v>68</v>
      </c>
      <c r="B106" s="96" t="s">
        <v>67</v>
      </c>
      <c r="C106" s="93" t="s">
        <v>122</v>
      </c>
      <c r="D106" s="97"/>
      <c r="E106" s="99" t="s">
        <v>123</v>
      </c>
      <c r="F106" s="97"/>
      <c r="G106" s="97"/>
      <c r="H106" s="97"/>
    </row>
    <row r="107" spans="1:8" ht="39.75" customHeight="1">
      <c r="A107" s="94"/>
      <c r="B107" s="96"/>
      <c r="C107" s="94"/>
      <c r="D107" s="97"/>
      <c r="E107" s="100"/>
      <c r="F107" s="61" t="s">
        <v>69</v>
      </c>
      <c r="G107" s="61" t="s">
        <v>70</v>
      </c>
      <c r="H107" s="61" t="s">
        <v>125</v>
      </c>
    </row>
    <row r="108" spans="1:8" ht="19.5" customHeight="1">
      <c r="A108" s="38" t="s">
        <v>105</v>
      </c>
      <c r="B108" s="98" t="s">
        <v>106</v>
      </c>
      <c r="C108" s="98"/>
      <c r="D108" s="98"/>
      <c r="E108" s="98"/>
      <c r="F108" s="98"/>
      <c r="G108" s="98"/>
      <c r="H108" s="98"/>
    </row>
    <row r="109" spans="1:2" ht="19.5" customHeight="1">
      <c r="A109" s="39" t="s">
        <v>107</v>
      </c>
      <c r="B109" s="39" t="s">
        <v>108</v>
      </c>
    </row>
    <row r="110" spans="1:8" ht="19.5" customHeight="1">
      <c r="A110" s="84" t="s">
        <v>76</v>
      </c>
      <c r="B110" s="84" t="s">
        <v>77</v>
      </c>
      <c r="C110" s="85">
        <v>0</v>
      </c>
      <c r="D110" s="40" t="s">
        <v>78</v>
      </c>
      <c r="E110" s="41"/>
      <c r="F110" s="40"/>
      <c r="G110" s="40"/>
      <c r="H110" s="40"/>
    </row>
    <row r="111" spans="1:8" ht="19.5" customHeight="1">
      <c r="A111" s="84"/>
      <c r="B111" s="84"/>
      <c r="C111" s="86"/>
      <c r="D111" s="40" t="s">
        <v>79</v>
      </c>
      <c r="E111" s="41"/>
      <c r="F111" s="40"/>
      <c r="G111" s="40"/>
      <c r="H111" s="40"/>
    </row>
    <row r="112" spans="1:8" ht="19.5" customHeight="1">
      <c r="A112" s="84"/>
      <c r="B112" s="84"/>
      <c r="C112" s="86"/>
      <c r="D112" s="40" t="s">
        <v>80</v>
      </c>
      <c r="E112" s="41"/>
      <c r="F112" s="40"/>
      <c r="G112" s="40"/>
      <c r="H112" s="40"/>
    </row>
    <row r="113" spans="1:8" ht="19.5" customHeight="1">
      <c r="A113" s="84"/>
      <c r="B113" s="84"/>
      <c r="C113" s="87"/>
      <c r="D113" s="42" t="s">
        <v>81</v>
      </c>
      <c r="E113" s="41"/>
      <c r="F113" s="40"/>
      <c r="G113" s="40"/>
      <c r="H113" s="40"/>
    </row>
    <row r="114" spans="1:8" ht="19.5" customHeight="1">
      <c r="A114" s="84" t="s">
        <v>109</v>
      </c>
      <c r="B114" s="84" t="s">
        <v>110</v>
      </c>
      <c r="C114" s="85">
        <v>0</v>
      </c>
      <c r="D114" s="40" t="s">
        <v>78</v>
      </c>
      <c r="E114" s="41">
        <v>500000</v>
      </c>
      <c r="F114" s="41">
        <v>500000</v>
      </c>
      <c r="G114" s="41">
        <v>500000</v>
      </c>
      <c r="H114" s="41">
        <v>500000</v>
      </c>
    </row>
    <row r="115" spans="1:8" ht="19.5" customHeight="1">
      <c r="A115" s="84"/>
      <c r="B115" s="84"/>
      <c r="C115" s="86"/>
      <c r="D115" s="40" t="s">
        <v>79</v>
      </c>
      <c r="E115" s="41"/>
      <c r="F115" s="41"/>
      <c r="G115" s="41"/>
      <c r="H115" s="41"/>
    </row>
    <row r="116" spans="1:8" ht="19.5" customHeight="1">
      <c r="A116" s="84"/>
      <c r="B116" s="84"/>
      <c r="C116" s="86"/>
      <c r="D116" s="40" t="s">
        <v>80</v>
      </c>
      <c r="E116" s="41"/>
      <c r="F116" s="41"/>
      <c r="G116" s="41"/>
      <c r="H116" s="41"/>
    </row>
    <row r="117" spans="1:8" ht="19.5" customHeight="1">
      <c r="A117" s="84"/>
      <c r="B117" s="84"/>
      <c r="C117" s="87"/>
      <c r="D117" s="42" t="s">
        <v>81</v>
      </c>
      <c r="E117" s="41">
        <v>500000</v>
      </c>
      <c r="F117" s="41">
        <v>500000</v>
      </c>
      <c r="G117" s="41"/>
      <c r="H117" s="41"/>
    </row>
    <row r="118" spans="1:8" ht="19.5" customHeight="1">
      <c r="A118" s="81" t="s">
        <v>84</v>
      </c>
      <c r="B118" s="50" t="s">
        <v>108</v>
      </c>
      <c r="C118" s="43">
        <v>0</v>
      </c>
      <c r="D118" s="44" t="s">
        <v>78</v>
      </c>
      <c r="E118" s="45"/>
      <c r="F118" s="45">
        <f>F114</f>
        <v>500000</v>
      </c>
      <c r="G118" s="45">
        <f>G114</f>
        <v>500000</v>
      </c>
      <c r="H118" s="45">
        <f>H114</f>
        <v>500000</v>
      </c>
    </row>
    <row r="119" spans="1:8" ht="19.5" customHeight="1">
      <c r="A119" s="82"/>
      <c r="B119" s="50"/>
      <c r="C119" s="46"/>
      <c r="D119" s="44" t="s">
        <v>79</v>
      </c>
      <c r="E119" s="45"/>
      <c r="F119" s="45"/>
      <c r="G119" s="45"/>
      <c r="H119" s="45"/>
    </row>
    <row r="120" spans="1:8" ht="19.5" customHeight="1">
      <c r="A120" s="82"/>
      <c r="B120" s="50"/>
      <c r="C120" s="46"/>
      <c r="D120" s="44" t="s">
        <v>80</v>
      </c>
      <c r="E120" s="45"/>
      <c r="F120" s="45"/>
      <c r="G120" s="45"/>
      <c r="H120" s="45"/>
    </row>
    <row r="121" spans="1:8" ht="19.5" customHeight="1">
      <c r="A121" s="83"/>
      <c r="B121" s="51"/>
      <c r="C121" s="47"/>
      <c r="D121" s="48" t="s">
        <v>81</v>
      </c>
      <c r="E121" s="45"/>
      <c r="F121" s="45">
        <v>500000</v>
      </c>
      <c r="G121" s="45"/>
      <c r="H121" s="45"/>
    </row>
    <row r="122" spans="1:8" ht="19.5" customHeight="1">
      <c r="A122" s="89" t="s">
        <v>111</v>
      </c>
      <c r="B122" s="89" t="s">
        <v>106</v>
      </c>
      <c r="C122" s="73">
        <v>0</v>
      </c>
      <c r="D122" s="52" t="s">
        <v>78</v>
      </c>
      <c r="E122" s="53">
        <v>500000</v>
      </c>
      <c r="F122" s="53">
        <f>F118</f>
        <v>500000</v>
      </c>
      <c r="G122" s="53">
        <f>G118</f>
        <v>500000</v>
      </c>
      <c r="H122" s="53">
        <f>H118</f>
        <v>500000</v>
      </c>
    </row>
    <row r="123" spans="1:8" ht="19.5" customHeight="1">
      <c r="A123" s="90"/>
      <c r="B123" s="90"/>
      <c r="C123" s="91"/>
      <c r="D123" s="52" t="s">
        <v>79</v>
      </c>
      <c r="E123" s="53"/>
      <c r="F123" s="53"/>
      <c r="G123" s="53"/>
      <c r="H123" s="53"/>
    </row>
    <row r="124" spans="1:8" ht="19.5" customHeight="1">
      <c r="A124" s="90"/>
      <c r="B124" s="90"/>
      <c r="C124" s="91"/>
      <c r="D124" s="52" t="s">
        <v>80</v>
      </c>
      <c r="E124" s="53"/>
      <c r="F124" s="53"/>
      <c r="G124" s="53"/>
      <c r="H124" s="53"/>
    </row>
    <row r="125" spans="1:8" ht="19.5" customHeight="1">
      <c r="A125" s="72"/>
      <c r="B125" s="72"/>
      <c r="C125" s="92"/>
      <c r="D125" s="52" t="s">
        <v>81</v>
      </c>
      <c r="E125" s="53">
        <v>500000</v>
      </c>
      <c r="F125" s="53">
        <v>500000</v>
      </c>
      <c r="G125" s="53"/>
      <c r="H125" s="53"/>
    </row>
    <row r="129" spans="1:8" ht="26.25" customHeight="1">
      <c r="A129" s="94" t="s">
        <v>68</v>
      </c>
      <c r="B129" s="96" t="s">
        <v>67</v>
      </c>
      <c r="C129" s="93" t="s">
        <v>122</v>
      </c>
      <c r="D129" s="97"/>
      <c r="E129" s="99" t="s">
        <v>123</v>
      </c>
      <c r="F129" s="97"/>
      <c r="G129" s="97"/>
      <c r="H129" s="97"/>
    </row>
    <row r="130" spans="1:8" ht="39.75" customHeight="1">
      <c r="A130" s="94"/>
      <c r="B130" s="96"/>
      <c r="C130" s="94"/>
      <c r="D130" s="97"/>
      <c r="E130" s="100"/>
      <c r="F130" s="61" t="s">
        <v>69</v>
      </c>
      <c r="G130" s="61" t="s">
        <v>70</v>
      </c>
      <c r="H130" s="61" t="s">
        <v>125</v>
      </c>
    </row>
    <row r="131" spans="1:8" ht="19.5" customHeight="1">
      <c r="A131" s="38" t="s">
        <v>112</v>
      </c>
      <c r="B131" s="98" t="s">
        <v>113</v>
      </c>
      <c r="C131" s="98"/>
      <c r="D131" s="98"/>
      <c r="E131" s="98"/>
      <c r="F131" s="98"/>
      <c r="G131" s="98"/>
      <c r="H131" s="98"/>
    </row>
    <row r="132" spans="1:2" ht="19.5" customHeight="1">
      <c r="A132" s="39" t="s">
        <v>114</v>
      </c>
      <c r="B132" s="39" t="s">
        <v>115</v>
      </c>
    </row>
    <row r="133" spans="1:8" ht="19.5" customHeight="1">
      <c r="A133" s="84" t="s">
        <v>116</v>
      </c>
      <c r="B133" s="84" t="s">
        <v>117</v>
      </c>
      <c r="C133" s="85">
        <v>0</v>
      </c>
      <c r="D133" s="40" t="s">
        <v>78</v>
      </c>
      <c r="E133" s="41">
        <v>800000</v>
      </c>
      <c r="F133" s="41">
        <v>500000</v>
      </c>
      <c r="G133" s="41">
        <v>500000</v>
      </c>
      <c r="H133" s="41">
        <v>500000</v>
      </c>
    </row>
    <row r="134" spans="1:8" ht="19.5" customHeight="1">
      <c r="A134" s="84"/>
      <c r="B134" s="84"/>
      <c r="C134" s="86"/>
      <c r="D134" s="40" t="s">
        <v>79</v>
      </c>
      <c r="E134" s="41"/>
      <c r="F134" s="40"/>
      <c r="G134" s="40"/>
      <c r="H134" s="40"/>
    </row>
    <row r="135" spans="1:8" ht="19.5" customHeight="1">
      <c r="A135" s="84"/>
      <c r="B135" s="84"/>
      <c r="C135" s="86"/>
      <c r="D135" s="40" t="s">
        <v>80</v>
      </c>
      <c r="E135" s="41"/>
      <c r="F135" s="40"/>
      <c r="G135" s="40"/>
      <c r="H135" s="40"/>
    </row>
    <row r="136" spans="1:8" ht="19.5" customHeight="1">
      <c r="A136" s="84"/>
      <c r="B136" s="84"/>
      <c r="C136" s="87"/>
      <c r="D136" s="42" t="s">
        <v>81</v>
      </c>
      <c r="E136" s="41">
        <v>800000</v>
      </c>
      <c r="F136" s="41">
        <v>500000</v>
      </c>
      <c r="G136" s="41"/>
      <c r="H136" s="41"/>
    </row>
    <row r="137" spans="1:8" ht="19.5" customHeight="1">
      <c r="A137" s="81" t="s">
        <v>84</v>
      </c>
      <c r="B137" s="50" t="s">
        <v>115</v>
      </c>
      <c r="C137" s="43">
        <v>0</v>
      </c>
      <c r="D137" s="44" t="s">
        <v>78</v>
      </c>
      <c r="E137" s="45">
        <f>E133</f>
        <v>800000</v>
      </c>
      <c r="F137" s="45">
        <f>F133</f>
        <v>500000</v>
      </c>
      <c r="G137" s="45">
        <f>G133</f>
        <v>500000</v>
      </c>
      <c r="H137" s="45">
        <f>H133</f>
        <v>500000</v>
      </c>
    </row>
    <row r="138" spans="1:8" ht="19.5" customHeight="1">
      <c r="A138" s="82"/>
      <c r="B138" s="50"/>
      <c r="C138" s="46"/>
      <c r="D138" s="44" t="s">
        <v>79</v>
      </c>
      <c r="E138" s="45"/>
      <c r="F138" s="44"/>
      <c r="G138" s="44"/>
      <c r="H138" s="44"/>
    </row>
    <row r="139" spans="1:8" ht="19.5" customHeight="1">
      <c r="A139" s="82"/>
      <c r="B139" s="50"/>
      <c r="C139" s="46"/>
      <c r="D139" s="44" t="s">
        <v>80</v>
      </c>
      <c r="E139" s="45"/>
      <c r="F139" s="44"/>
      <c r="G139" s="44"/>
      <c r="H139" s="44"/>
    </row>
    <row r="140" spans="1:8" ht="19.5" customHeight="1">
      <c r="A140" s="83"/>
      <c r="B140" s="51"/>
      <c r="C140" s="47"/>
      <c r="D140" s="48" t="s">
        <v>81</v>
      </c>
      <c r="E140" s="45">
        <v>800000</v>
      </c>
      <c r="F140" s="45">
        <v>500000</v>
      </c>
      <c r="G140" s="55"/>
      <c r="H140" s="55"/>
    </row>
    <row r="141" spans="1:8" ht="19.5" customHeight="1">
      <c r="A141" s="89" t="s">
        <v>118</v>
      </c>
      <c r="B141" s="89" t="s">
        <v>113</v>
      </c>
      <c r="C141" s="73">
        <v>0</v>
      </c>
      <c r="D141" s="52" t="s">
        <v>78</v>
      </c>
      <c r="E141" s="53">
        <f>E137</f>
        <v>800000</v>
      </c>
      <c r="F141" s="53">
        <f>F137</f>
        <v>500000</v>
      </c>
      <c r="G141" s="53">
        <f>G137</f>
        <v>500000</v>
      </c>
      <c r="H141" s="53">
        <f>H137</f>
        <v>500000</v>
      </c>
    </row>
    <row r="142" spans="1:8" ht="19.5" customHeight="1">
      <c r="A142" s="90"/>
      <c r="B142" s="90"/>
      <c r="C142" s="91"/>
      <c r="D142" s="52" t="s">
        <v>79</v>
      </c>
      <c r="E142" s="53"/>
      <c r="F142" s="52"/>
      <c r="G142" s="52"/>
      <c r="H142" s="52"/>
    </row>
    <row r="143" spans="1:8" ht="19.5" customHeight="1">
      <c r="A143" s="90"/>
      <c r="B143" s="90"/>
      <c r="C143" s="91"/>
      <c r="D143" s="52" t="s">
        <v>80</v>
      </c>
      <c r="E143" s="53"/>
      <c r="F143" s="52"/>
      <c r="G143" s="52"/>
      <c r="H143" s="52"/>
    </row>
    <row r="144" spans="1:8" ht="19.5" customHeight="1">
      <c r="A144" s="72"/>
      <c r="B144" s="72"/>
      <c r="C144" s="92"/>
      <c r="D144" s="52" t="s">
        <v>81</v>
      </c>
      <c r="E144" s="53">
        <v>800000</v>
      </c>
      <c r="F144" s="53">
        <v>500000</v>
      </c>
      <c r="G144" s="54"/>
      <c r="H144" s="54"/>
    </row>
    <row r="145" spans="1:8" s="66" customFormat="1" ht="19.5" customHeight="1">
      <c r="A145" s="110" t="s">
        <v>119</v>
      </c>
      <c r="B145" s="110"/>
      <c r="C145" s="113">
        <f>C80</f>
        <v>1811722.71</v>
      </c>
      <c r="D145" s="64" t="s">
        <v>78</v>
      </c>
      <c r="E145" s="65">
        <f>E141+E122+E99+E80+E57</f>
        <v>9848858</v>
      </c>
      <c r="F145" s="65">
        <f>F141+F122++F99+F80+F57</f>
        <v>10281736</v>
      </c>
      <c r="G145" s="65">
        <f>G141+G122+G102+G99+G80+G57</f>
        <v>10654491.56</v>
      </c>
      <c r="H145" s="65">
        <f>H141+H122+H102+H99+H80+H57</f>
        <v>9727783</v>
      </c>
    </row>
    <row r="146" spans="1:8" s="66" customFormat="1" ht="19.5" customHeight="1">
      <c r="A146" s="111"/>
      <c r="B146" s="111"/>
      <c r="C146" s="114"/>
      <c r="D146" s="64" t="s">
        <v>79</v>
      </c>
      <c r="E146" s="67"/>
      <c r="F146" s="64"/>
      <c r="G146" s="64"/>
      <c r="H146" s="64"/>
    </row>
    <row r="147" spans="1:8" s="66" customFormat="1" ht="19.5" customHeight="1">
      <c r="A147" s="111"/>
      <c r="B147" s="111"/>
      <c r="C147" s="114"/>
      <c r="D147" s="64" t="s">
        <v>80</v>
      </c>
      <c r="E147" s="67"/>
      <c r="F147" s="64"/>
      <c r="G147" s="64"/>
      <c r="H147" s="64"/>
    </row>
    <row r="148" spans="1:8" s="66" customFormat="1" ht="19.5" customHeight="1">
      <c r="A148" s="112"/>
      <c r="B148" s="112"/>
      <c r="C148" s="115"/>
      <c r="D148" s="64" t="s">
        <v>81</v>
      </c>
      <c r="E148" s="67">
        <f>E144+E125+E102+E83+E60</f>
        <v>9848858</v>
      </c>
      <c r="F148" s="65">
        <f>F144+F125+F102+F83</f>
        <v>12093458.709999999</v>
      </c>
      <c r="G148" s="65"/>
      <c r="H148" s="65"/>
    </row>
    <row r="149" spans="1:8" s="66" customFormat="1" ht="19.5" customHeight="1">
      <c r="A149" s="107" t="s">
        <v>120</v>
      </c>
      <c r="B149" s="110"/>
      <c r="C149" s="113">
        <f>C145</f>
        <v>1811722.71</v>
      </c>
      <c r="D149" s="64" t="s">
        <v>78</v>
      </c>
      <c r="E149" s="67">
        <f>E145</f>
        <v>9848858</v>
      </c>
      <c r="F149" s="65">
        <f>F145</f>
        <v>10281736</v>
      </c>
      <c r="G149" s="65">
        <f>G145</f>
        <v>10654491.56</v>
      </c>
      <c r="H149" s="65">
        <f>H145</f>
        <v>9727783</v>
      </c>
    </row>
    <row r="150" spans="1:8" s="66" customFormat="1" ht="19.5" customHeight="1">
      <c r="A150" s="108"/>
      <c r="B150" s="111"/>
      <c r="C150" s="114"/>
      <c r="D150" s="64" t="s">
        <v>79</v>
      </c>
      <c r="E150" s="67"/>
      <c r="F150" s="64"/>
      <c r="G150" s="64"/>
      <c r="H150" s="64"/>
    </row>
    <row r="151" spans="1:8" s="66" customFormat="1" ht="19.5" customHeight="1">
      <c r="A151" s="108"/>
      <c r="B151" s="111"/>
      <c r="C151" s="114"/>
      <c r="D151" s="64" t="s">
        <v>80</v>
      </c>
      <c r="E151" s="67"/>
      <c r="F151" s="64"/>
      <c r="G151" s="64"/>
      <c r="H151" s="64"/>
    </row>
    <row r="152" spans="1:8" s="66" customFormat="1" ht="19.5" customHeight="1">
      <c r="A152" s="109"/>
      <c r="B152" s="112"/>
      <c r="C152" s="115"/>
      <c r="D152" s="64" t="s">
        <v>81</v>
      </c>
      <c r="E152" s="67">
        <f>E148</f>
        <v>9848858</v>
      </c>
      <c r="F152" s="65">
        <f>F148</f>
        <v>12093458.709999999</v>
      </c>
      <c r="G152" s="65"/>
      <c r="H152" s="65"/>
    </row>
    <row r="153" ht="12.75">
      <c r="C153" s="74" t="s">
        <v>126</v>
      </c>
    </row>
  </sheetData>
  <sheetProtection/>
  <mergeCells count="115">
    <mergeCell ref="B131:H131"/>
    <mergeCell ref="A133:A136"/>
    <mergeCell ref="B133:B136"/>
    <mergeCell ref="C133:C136"/>
    <mergeCell ref="A149:A152"/>
    <mergeCell ref="B149:B152"/>
    <mergeCell ref="C149:C152"/>
    <mergeCell ref="A137:A140"/>
    <mergeCell ref="A141:A144"/>
    <mergeCell ref="B141:B144"/>
    <mergeCell ref="C141:C144"/>
    <mergeCell ref="A145:A148"/>
    <mergeCell ref="B145:B148"/>
    <mergeCell ref="C145:C148"/>
    <mergeCell ref="A76:A79"/>
    <mergeCell ref="A87:A88"/>
    <mergeCell ref="B87:B88"/>
    <mergeCell ref="C87:C88"/>
    <mergeCell ref="A91:A94"/>
    <mergeCell ref="B91:B94"/>
    <mergeCell ref="C91:C94"/>
    <mergeCell ref="A80:A83"/>
    <mergeCell ref="B80:B83"/>
    <mergeCell ref="C80:C83"/>
    <mergeCell ref="D87:D88"/>
    <mergeCell ref="E87:E88"/>
    <mergeCell ref="F87:H87"/>
    <mergeCell ref="B89:H89"/>
    <mergeCell ref="A99:A102"/>
    <mergeCell ref="B99:B102"/>
    <mergeCell ref="C99:C102"/>
    <mergeCell ref="A106:A107"/>
    <mergeCell ref="B106:B107"/>
    <mergeCell ref="C106:C107"/>
    <mergeCell ref="D106:D107"/>
    <mergeCell ref="E106:E107"/>
    <mergeCell ref="F106:H106"/>
    <mergeCell ref="B108:H108"/>
    <mergeCell ref="D129:D130"/>
    <mergeCell ref="E129:E130"/>
    <mergeCell ref="F129:H129"/>
    <mergeCell ref="A114:A117"/>
    <mergeCell ref="B114:B117"/>
    <mergeCell ref="C114:C117"/>
    <mergeCell ref="A118:A121"/>
    <mergeCell ref="A122:A125"/>
    <mergeCell ref="B122:B125"/>
    <mergeCell ref="C122:C125"/>
    <mergeCell ref="A72:A75"/>
    <mergeCell ref="B72:B75"/>
    <mergeCell ref="C72:C75"/>
    <mergeCell ref="A129:A130"/>
    <mergeCell ref="B129:B130"/>
    <mergeCell ref="C129:C130"/>
    <mergeCell ref="A110:A113"/>
    <mergeCell ref="B110:B113"/>
    <mergeCell ref="C110:C113"/>
    <mergeCell ref="A95:A98"/>
    <mergeCell ref="E64:E65"/>
    <mergeCell ref="F64:H64"/>
    <mergeCell ref="B66:H66"/>
    <mergeCell ref="A68:A71"/>
    <mergeCell ref="B68:B71"/>
    <mergeCell ref="C68:C71"/>
    <mergeCell ref="A64:A65"/>
    <mergeCell ref="B64:B65"/>
    <mergeCell ref="C64:C65"/>
    <mergeCell ref="D64:D65"/>
    <mergeCell ref="A14:A17"/>
    <mergeCell ref="B14:B17"/>
    <mergeCell ref="C14:C17"/>
    <mergeCell ref="D1:D2"/>
    <mergeCell ref="B4:H4"/>
    <mergeCell ref="A6:A9"/>
    <mergeCell ref="B6:B9"/>
    <mergeCell ref="C6:C9"/>
    <mergeCell ref="E1:E2"/>
    <mergeCell ref="F1:H1"/>
    <mergeCell ref="C1:C2"/>
    <mergeCell ref="A10:A13"/>
    <mergeCell ref="B10:B13"/>
    <mergeCell ref="C10:C13"/>
    <mergeCell ref="A3:D3"/>
    <mergeCell ref="A1:A2"/>
    <mergeCell ref="B1:B2"/>
    <mergeCell ref="A19:A22"/>
    <mergeCell ref="B19:B22"/>
    <mergeCell ref="C19:C22"/>
    <mergeCell ref="A23:A26"/>
    <mergeCell ref="B23:B26"/>
    <mergeCell ref="C23:C26"/>
    <mergeCell ref="A40:A43"/>
    <mergeCell ref="B40:B43"/>
    <mergeCell ref="C40:C43"/>
    <mergeCell ref="A57:A60"/>
    <mergeCell ref="B57:B60"/>
    <mergeCell ref="C57:C60"/>
    <mergeCell ref="C45:C48"/>
    <mergeCell ref="A49:A52"/>
    <mergeCell ref="B49:B52"/>
    <mergeCell ref="A53:A56"/>
    <mergeCell ref="A27:A30"/>
    <mergeCell ref="B27:B30"/>
    <mergeCell ref="C27:C30"/>
    <mergeCell ref="B36:B39"/>
    <mergeCell ref="C36:C39"/>
    <mergeCell ref="A32:A35"/>
    <mergeCell ref="B32:B35"/>
    <mergeCell ref="C32:C35"/>
    <mergeCell ref="A36:A39"/>
    <mergeCell ref="B53:B56"/>
    <mergeCell ref="C53:C56"/>
    <mergeCell ref="A45:A48"/>
    <mergeCell ref="B45:B48"/>
    <mergeCell ref="C49:C52"/>
  </mergeCells>
  <printOptions horizontalCentered="1"/>
  <pageMargins left="0" right="0" top="0.5905511811023623" bottom="0.3937007874015748" header="0.31496062992125984" footer="0.5118110236220472"/>
  <pageSetup fitToHeight="6" fitToWidth="1" horizontalDpi="600" verticalDpi="600" orientation="portrait" paperSize="9" scale="55" r:id="rId1"/>
  <headerFooter alignWithMargins="0">
    <oddHeader>&amp;C&amp;"Arial,Grassetto"&amp;12BILANCIO DI PREVISIONE
SPESE</oddHeader>
  </headerFooter>
  <rowBreaks count="4" manualBreakCount="4">
    <brk id="61" max="255" man="1"/>
    <brk id="84" max="255" man="1"/>
    <brk id="103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lnaritelli</cp:lastModifiedBy>
  <cp:lastPrinted>2017-02-13T09:57:53Z</cp:lastPrinted>
  <dcterms:created xsi:type="dcterms:W3CDTF">2016-02-27T06:38:01Z</dcterms:created>
  <dcterms:modified xsi:type="dcterms:W3CDTF">2017-02-14T13:55:07Z</dcterms:modified>
  <cp:category/>
  <cp:version/>
  <cp:contentType/>
  <cp:contentStatus/>
</cp:coreProperties>
</file>